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Svodidla\"/>
    </mc:Choice>
  </mc:AlternateContent>
  <xr:revisionPtr revIDLastSave="0" documentId="13_ncr:1_{85D1BB77-EDF4-47C2-AF35-6C32406E6BA0}" xr6:coauthVersionLast="47" xr6:coauthVersionMax="47" xr10:uidLastSave="{00000000-0000-0000-0000-000000000000}"/>
  <bookViews>
    <workbookView xWindow="3735" yWindow="4335" windowWidth="21600" windowHeight="11385" tabRatio="841" firstSheet="1" activeTab="1" xr2:uid="{00000000-000D-0000-FFFF-FFFF00000000}"/>
  </bookViews>
  <sheets>
    <sheet name="Celková rekapitulace (2)" sheetId="27" state="hidden" r:id="rId1"/>
    <sheet name="Celková rekapitulace" sheetId="15" r:id="rId2"/>
    <sheet name="III-2125 Mokřina" sheetId="20" r:id="rId3"/>
    <sheet name="III-20174 Drmoul - Tři Sekery" sheetId="29" r:id="rId4"/>
    <sheet name="III-21027 Hrušková" sheetId="31" r:id="rId5"/>
    <sheet name="III-2095 Nadlesí" sheetId="35" r:id="rId6"/>
    <sheet name="III-21217 Bukovany" sheetId="30" r:id="rId7"/>
    <sheet name="II-210 Anenské údolí" sheetId="32" r:id="rId8"/>
    <sheet name="III-21043 Smolná" sheetId="33" r:id="rId9"/>
    <sheet name="III-2266 Čichořice" sheetId="34" r:id="rId10"/>
  </sheets>
  <definedNames>
    <definedName name="_xlnm.Print_Area" localSheetId="1">'Celková rekapitulace'!$B$2:$G$19</definedName>
    <definedName name="_xlnm.Print_Area" localSheetId="0">'Celková rekapitulace (2)'!$B$2:$G$22</definedName>
    <definedName name="_xlnm.Print_Area" localSheetId="5">'III-2095 Nadlesí'!$B$2:$H$21</definedName>
    <definedName name="_xlnm.Print_Area" localSheetId="4">'III-21027 Hrušková'!$B$2:$H$25</definedName>
    <definedName name="_xlnm.Print_Area" localSheetId="8">'III-21043 Smolná'!$B$2:$H$12</definedName>
    <definedName name="_xlnm.Print_Area" localSheetId="6">'III-21217 Bukovany'!$B$2:$H$14</definedName>
    <definedName name="_xlnm.Print_Area" localSheetId="9">'III-2266 Čichořice'!$B$2:$H$10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5" l="1"/>
  <c r="H18" i="35" l="1"/>
  <c r="H17" i="35"/>
  <c r="H16" i="35"/>
  <c r="H15" i="35"/>
  <c r="H14" i="35"/>
  <c r="H12" i="35"/>
  <c r="H10" i="35"/>
  <c r="H9" i="35"/>
  <c r="H8" i="35"/>
  <c r="H19" i="35" l="1"/>
  <c r="E8" i="15" s="1"/>
  <c r="F8" i="15" l="1"/>
  <c r="G8" i="15" s="1"/>
  <c r="H9" i="34"/>
  <c r="H8" i="34"/>
  <c r="H7" i="34"/>
  <c r="H10" i="34" l="1"/>
  <c r="E12" i="15" s="1"/>
  <c r="H8" i="33"/>
  <c r="H9" i="33"/>
  <c r="H11" i="33"/>
  <c r="F12" i="15" l="1"/>
  <c r="G12" i="15" s="1"/>
  <c r="H11" i="32"/>
  <c r="H7" i="33" l="1"/>
  <c r="H10" i="33"/>
  <c r="H7" i="32"/>
  <c r="H8" i="32"/>
  <c r="H9" i="32"/>
  <c r="H10" i="32"/>
  <c r="H12" i="32"/>
  <c r="H16" i="20"/>
  <c r="H15" i="20"/>
  <c r="H14" i="20"/>
  <c r="H13" i="20"/>
  <c r="H22" i="31"/>
  <c r="H21" i="31"/>
  <c r="H20" i="31"/>
  <c r="H19" i="31"/>
  <c r="H18" i="31"/>
  <c r="H16" i="31"/>
  <c r="H15" i="31"/>
  <c r="H14" i="31"/>
  <c r="H13" i="31"/>
  <c r="H11" i="31"/>
  <c r="H10" i="31"/>
  <c r="H9" i="31"/>
  <c r="H8" i="31"/>
  <c r="H13" i="32" l="1"/>
  <c r="E10" i="15" s="1"/>
  <c r="H12" i="33"/>
  <c r="E11" i="15" s="1"/>
  <c r="H23" i="31"/>
  <c r="E7" i="15" s="1"/>
  <c r="H10" i="30"/>
  <c r="H9" i="30"/>
  <c r="H8" i="30"/>
  <c r="H7" i="30"/>
  <c r="H11" i="30" l="1"/>
  <c r="E9" i="15" s="1"/>
  <c r="H7" i="29"/>
  <c r="H11" i="29" s="1"/>
  <c r="E6" i="15" s="1"/>
  <c r="H8" i="29"/>
  <c r="H9" i="29"/>
  <c r="H10" i="29"/>
  <c r="H9" i="20" l="1"/>
  <c r="H10" i="20"/>
  <c r="H11" i="20"/>
  <c r="H8" i="20"/>
  <c r="H17" i="20" s="1"/>
  <c r="E5" i="15" s="1"/>
  <c r="F11" i="15" l="1"/>
  <c r="G11" i="15" s="1"/>
  <c r="F6" i="15" l="1"/>
  <c r="G6" i="15" s="1"/>
  <c r="F7" i="15" l="1"/>
  <c r="G7" i="15" s="1"/>
  <c r="F9" i="15" l="1"/>
  <c r="G9" i="15" s="1"/>
  <c r="F10" i="15" l="1"/>
  <c r="G10" i="15" s="1"/>
  <c r="F5" i="15" l="1"/>
  <c r="E13" i="15"/>
  <c r="G5" i="15" l="1"/>
  <c r="G13" i="15" s="1"/>
  <c r="F13" i="15"/>
</calcChain>
</file>

<file path=xl/sharedStrings.xml><?xml version="1.0" encoding="utf-8"?>
<sst xmlns="http://schemas.openxmlformats.org/spreadsheetml/2006/main" count="352" uniqueCount="130">
  <si>
    <t xml:space="preserve">Nabídku zpracoval: </t>
  </si>
  <si>
    <t xml:space="preserve">Dne: </t>
  </si>
  <si>
    <t>Celkem bez DPH</t>
  </si>
  <si>
    <t>ks</t>
  </si>
  <si>
    <t>6.</t>
  </si>
  <si>
    <t>5.</t>
  </si>
  <si>
    <t>4.</t>
  </si>
  <si>
    <t>3.</t>
  </si>
  <si>
    <t>2.</t>
  </si>
  <si>
    <t>bm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</si>
  <si>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</si>
  <si>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</si>
  <si>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</si>
  <si>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</si>
  <si>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</si>
  <si>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</si>
  <si>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</si>
  <si>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7.</t>
  </si>
  <si>
    <t>Silnice č.:</t>
  </si>
  <si>
    <t>Staničení km:</t>
  </si>
  <si>
    <t>Svodidlo (N2)</t>
  </si>
  <si>
    <t>Svodidlo (N2) krátký náběh</t>
  </si>
  <si>
    <t>Celkem</t>
  </si>
  <si>
    <t>Svodidlo (N2) dlouhý náběh</t>
  </si>
  <si>
    <t>Směrové sloupky vč. odrazky</t>
  </si>
  <si>
    <t>Instalace svodidel na silnicích II. a III. třídy v Karlovarském kraji</t>
  </si>
  <si>
    <t>zakázka:</t>
  </si>
  <si>
    <t>č. obj.</t>
  </si>
  <si>
    <t>číslo silnice</t>
  </si>
  <si>
    <t>místopis</t>
  </si>
  <si>
    <t>cena bez DPH</t>
  </si>
  <si>
    <t>DPH</t>
  </si>
  <si>
    <t>cena vč. DPH</t>
  </si>
  <si>
    <t>01</t>
  </si>
  <si>
    <t>02</t>
  </si>
  <si>
    <t>03</t>
  </si>
  <si>
    <t>04</t>
  </si>
  <si>
    <t>05</t>
  </si>
  <si>
    <t>III/2119</t>
  </si>
  <si>
    <t>06</t>
  </si>
  <si>
    <t>Lázně Kynžvart</t>
  </si>
  <si>
    <t>07</t>
  </si>
  <si>
    <t>08</t>
  </si>
  <si>
    <t>09</t>
  </si>
  <si>
    <t>III/2266</t>
  </si>
  <si>
    <t>Poříčí</t>
  </si>
  <si>
    <t>Celková rekapitulace</t>
  </si>
  <si>
    <t>Směrové sloupky + svodidlové odrazky</t>
  </si>
  <si>
    <t>III/21213</t>
  </si>
  <si>
    <t>10</t>
  </si>
  <si>
    <t>11</t>
  </si>
  <si>
    <t>III/21030</t>
  </si>
  <si>
    <t>Svatava</t>
  </si>
  <si>
    <t>III/21029</t>
  </si>
  <si>
    <t>Citice</t>
  </si>
  <si>
    <t>III/20910</t>
  </si>
  <si>
    <t>Smolné Pece</t>
  </si>
  <si>
    <t>II/193</t>
  </si>
  <si>
    <t>Žlutice</t>
  </si>
  <si>
    <t>III/21413</t>
  </si>
  <si>
    <t>Dolní Lipina</t>
  </si>
  <si>
    <t>Podlesí - Úbočí</t>
  </si>
  <si>
    <t>III/19824</t>
  </si>
  <si>
    <t>Brť</t>
  </si>
  <si>
    <t>II/230</t>
  </si>
  <si>
    <t>propustky km 104,89 - 106,88</t>
  </si>
  <si>
    <t>propustky km 107,15 - 109,70</t>
  </si>
  <si>
    <t xml:space="preserve"> </t>
  </si>
  <si>
    <t>III/2125</t>
  </si>
  <si>
    <t>1,882 - 1,974</t>
  </si>
  <si>
    <t>III/20174</t>
  </si>
  <si>
    <t>Instalace silničních ocelových svodidel na silnici III/20174 Drmoul - Tři Sekery</t>
  </si>
  <si>
    <t>8.</t>
  </si>
  <si>
    <t>9.</t>
  </si>
  <si>
    <t>Krajnice nezpevněná - seřezávání v šíři 1m s odhozem do příkopu</t>
  </si>
  <si>
    <t>Doplnění ocelových svodidel ve 3 úsecích na příjezdu do Hruškové</t>
  </si>
  <si>
    <t>Úsek č. 1</t>
  </si>
  <si>
    <t>Demontáž dlouhého náběhu ocelového svodidla dl. 8,0 m</t>
  </si>
  <si>
    <t>Svodidlo ocelové jednostranné; zádržnost N2</t>
  </si>
  <si>
    <t>Silniční sloupek bílý svodidlový 300 mm + refl. folie tř. 3 (nástavec na svodidlo)</t>
  </si>
  <si>
    <t>Odrazka s fólií do ocelových svodidel</t>
  </si>
  <si>
    <t>Úsek č. 2</t>
  </si>
  <si>
    <t xml:space="preserve">Demontáž dlouhého náběhu ocelového svodidla dl. 8,0 m </t>
  </si>
  <si>
    <t>Úsek č. 3</t>
  </si>
  <si>
    <t>1. úsek  stan. km 1,816 - 1,904</t>
  </si>
  <si>
    <t>2. úsek  stan. km 1,970 - 2,030</t>
  </si>
  <si>
    <t>1,280 - 1,740</t>
  </si>
  <si>
    <t>III/21027</t>
  </si>
  <si>
    <t>Demontáž dlouhého náběhu ocelového svodidla dl. 8,0 m (uvažováno zpětné použití pásnice)</t>
  </si>
  <si>
    <t>Instalace silničních ocelových svodidel na silnici III/2125 Mokřina - I. a II. úsek</t>
  </si>
  <si>
    <t>III/21217</t>
  </si>
  <si>
    <t>16,190 – 16,235 vpravo</t>
  </si>
  <si>
    <t>Svodidlo (N2, sloupky po 4 m)</t>
  </si>
  <si>
    <t>Mokřina</t>
  </si>
  <si>
    <t>Drmoul - Tři Sekery</t>
  </si>
  <si>
    <t>Hrušková</t>
  </si>
  <si>
    <t>Bukovany</t>
  </si>
  <si>
    <t xml:space="preserve">Název akce: </t>
  </si>
  <si>
    <t>Likvidace betonových sloupků</t>
  </si>
  <si>
    <t>Soupis prací:</t>
  </si>
  <si>
    <t>Silnice č. :</t>
  </si>
  <si>
    <t>II/210</t>
  </si>
  <si>
    <t xml:space="preserve">Staničení km: </t>
  </si>
  <si>
    <t>Instalace svodidel na silnici II/210 Anenské údolí</t>
  </si>
  <si>
    <t>78,485 - 78,670 vlevo</t>
  </si>
  <si>
    <t>Instalace svodidel na silnici III/21043 Smolná</t>
  </si>
  <si>
    <t>III/21043</t>
  </si>
  <si>
    <t>Anenské údolí</t>
  </si>
  <si>
    <t>Smolná</t>
  </si>
  <si>
    <t>1,816 - 2,030</t>
  </si>
  <si>
    <t>Svodidlo (N2) dlouhé sloupky po 2 m</t>
  </si>
  <si>
    <t>2,840 - 3,168 vpravo</t>
  </si>
  <si>
    <t>1,052 - 1,422</t>
  </si>
  <si>
    <t>Instalace svodidel na silnici III/2266 Čichořice</t>
  </si>
  <si>
    <t>Doplnění ocelových svodidel ve 2 úsecích na příjezdu do Nadlesí</t>
  </si>
  <si>
    <t>III/2095</t>
  </si>
  <si>
    <t>0,725 - 1,315</t>
  </si>
  <si>
    <t>Demontáž dlouhého náběhu ocelového svodidla dl. 8,0 m vč. přechod. kusu (uvažováno zpětné použití pásnice)</t>
  </si>
  <si>
    <t>Montáž dlouhého náběh dl. 8,0 bm (zpětné použití pásnice z pol. č. 1, doplnění nových sloupků)</t>
  </si>
  <si>
    <t>Montáž dlouhého náběh dl. 12,0 bm (zpětné použití pásnice z pol. č. 6, doplnění nových sloupků)</t>
  </si>
  <si>
    <t>10.</t>
  </si>
  <si>
    <t>Demontáž dlouhého náběhu ocelového svodidla dl. 12,0 m vč. přechod. kusu (uvažováno zpětné použití pásnice)</t>
  </si>
  <si>
    <t>Montáž dlouhého náběhu dl. 8,0 bm (zpětné použití pásnice z pol. č. 9, doplnění nových sloupků)</t>
  </si>
  <si>
    <t>Nadlesí</t>
  </si>
  <si>
    <t>Čichořice</t>
  </si>
  <si>
    <t xml:space="preserve">Instalace svodidel na sil. III/21217 Bukovany </t>
  </si>
  <si>
    <t>Svodidlo (N2) krátký náběh demontáž a zpětná montáž</t>
  </si>
  <si>
    <t>11.</t>
  </si>
  <si>
    <t>12.</t>
  </si>
  <si>
    <t>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</si>
</sst>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b/>
      <sz val="11"/>
      <color theme="1"/>
      <name val="Arial CE"/>
      <charset val="238"/>
    </font>
    <font>
      <sz val="8"/>
      <name val="Calibri"/>
      <family val="2"/>
      <scheme val="minor"/>
    </font>
    <font>
      <sz val="12"/>
      <color indexed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4" fillId="0" borderId="0"/>
    <xf numFmtId="0" fontId="1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46">
    <xf numFmtId="0" fontId="0" fillId="0" borderId="0" xfId="0"/>
    <xf numFmtId="0" fontId="12" fillId="0" borderId="0" xfId="3"/>
    <xf numFmtId="0" fontId="16" fillId="0" borderId="5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9" fontId="17" fillId="0" borderId="18" xfId="3" applyNumberFormat="1" applyFont="1" applyBorder="1" applyAlignment="1">
      <alignment horizontal="center" vertical="center" wrapText="1"/>
    </xf>
    <xf numFmtId="0" fontId="17" fillId="0" borderId="13" xfId="3" applyFont="1" applyBorder="1" applyAlignment="1">
      <alignment horizontal="left" vertical="center" wrapText="1"/>
    </xf>
    <xf numFmtId="0" fontId="17" fillId="0" borderId="13" xfId="3" applyFont="1" applyBorder="1" applyAlignment="1">
      <alignment vertical="center" wrapText="1"/>
    </xf>
    <xf numFmtId="4" fontId="17" fillId="0" borderId="14" xfId="3" applyNumberFormat="1" applyFont="1" applyBorder="1" applyAlignment="1">
      <alignment horizontal="right" vertical="center"/>
    </xf>
    <xf numFmtId="4" fontId="17" fillId="0" borderId="16" xfId="3" applyNumberFormat="1" applyFont="1" applyBorder="1" applyAlignment="1">
      <alignment horizontal="right" vertical="center"/>
    </xf>
    <xf numFmtId="0" fontId="18" fillId="0" borderId="4" xfId="3" applyFont="1" applyBorder="1" applyAlignment="1">
      <alignment vertical="center"/>
    </xf>
    <xf numFmtId="0" fontId="18" fillId="0" borderId="3" xfId="3" applyFont="1" applyBorder="1" applyAlignment="1">
      <alignment vertical="center"/>
    </xf>
    <xf numFmtId="4" fontId="17" fillId="0" borderId="2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right" vertical="center"/>
    </xf>
    <xf numFmtId="14" fontId="12" fillId="0" borderId="9" xfId="3" applyNumberFormat="1" applyBorder="1" applyAlignment="1">
      <alignment horizontal="left"/>
    </xf>
    <xf numFmtId="0" fontId="13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14" fillId="0" borderId="0" xfId="3" applyFont="1"/>
    <xf numFmtId="0" fontId="6" fillId="0" borderId="0" xfId="3" applyFont="1" applyAlignment="1">
      <alignment vertical="center"/>
    </xf>
    <xf numFmtId="0" fontId="0" fillId="0" borderId="15" xfId="3" applyFont="1" applyBorder="1"/>
    <xf numFmtId="0" fontId="19" fillId="0" borderId="0" xfId="3" applyFont="1" applyAlignment="1">
      <alignment vertical="center"/>
    </xf>
    <xf numFmtId="0" fontId="3" fillId="0" borderId="0" xfId="4"/>
    <xf numFmtId="0" fontId="8" fillId="0" borderId="0" xfId="4" applyFont="1"/>
    <xf numFmtId="0" fontId="3" fillId="0" borderId="0" xfId="4" applyAlignment="1">
      <alignment vertical="center"/>
    </xf>
    <xf numFmtId="0" fontId="6" fillId="0" borderId="7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/>
    </xf>
    <xf numFmtId="0" fontId="7" fillId="0" borderId="0" xfId="4" applyFont="1" applyAlignment="1">
      <alignment horizontal="right"/>
    </xf>
    <xf numFmtId="0" fontId="8" fillId="0" borderId="0" xfId="4" applyFont="1" applyAlignment="1">
      <alignment horizontal="left"/>
    </xf>
    <xf numFmtId="4" fontId="3" fillId="0" borderId="14" xfId="4" applyNumberFormat="1" applyBorder="1" applyAlignment="1">
      <alignment vertical="center"/>
    </xf>
    <xf numFmtId="4" fontId="3" fillId="0" borderId="8" xfId="4" applyNumberFormat="1" applyBorder="1" applyAlignment="1">
      <alignment vertical="center"/>
    </xf>
    <xf numFmtId="4" fontId="3" fillId="0" borderId="13" xfId="4" applyNumberFormat="1" applyBorder="1" applyAlignment="1">
      <alignment vertical="center"/>
    </xf>
    <xf numFmtId="14" fontId="8" fillId="0" borderId="0" xfId="4" applyNumberFormat="1" applyFont="1"/>
    <xf numFmtId="0" fontId="7" fillId="0" borderId="0" xfId="4" applyFont="1"/>
    <xf numFmtId="0" fontId="6" fillId="2" borderId="4" xfId="4" applyFont="1" applyFill="1" applyBorder="1" applyAlignment="1">
      <alignment horizontal="center" vertical="center"/>
    </xf>
    <xf numFmtId="0" fontId="2" fillId="0" borderId="0" xfId="6"/>
    <xf numFmtId="0" fontId="8" fillId="0" borderId="0" xfId="6" applyFont="1"/>
    <xf numFmtId="14" fontId="8" fillId="0" borderId="0" xfId="6" applyNumberFormat="1" applyFont="1"/>
    <xf numFmtId="0" fontId="7" fillId="0" borderId="0" xfId="6" applyFont="1"/>
    <xf numFmtId="0" fontId="8" fillId="0" borderId="0" xfId="6" applyFont="1" applyAlignment="1">
      <alignment horizontal="left"/>
    </xf>
    <xf numFmtId="0" fontId="7" fillId="0" borderId="0" xfId="6" applyFont="1" applyAlignment="1">
      <alignment horizontal="right"/>
    </xf>
    <xf numFmtId="0" fontId="10" fillId="0" borderId="0" xfId="6" applyFont="1" applyAlignment="1">
      <alignment horizontal="center"/>
    </xf>
    <xf numFmtId="0" fontId="6" fillId="2" borderId="1" xfId="6" applyFont="1" applyFill="1" applyBorder="1" applyAlignment="1">
      <alignment horizontal="center" vertical="center" wrapText="1"/>
    </xf>
    <xf numFmtId="0" fontId="6" fillId="2" borderId="4" xfId="6" applyFont="1" applyFill="1" applyBorder="1" applyAlignment="1">
      <alignment horizontal="center" vertical="center"/>
    </xf>
    <xf numFmtId="0" fontId="6" fillId="2" borderId="2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/>
    </xf>
    <xf numFmtId="0" fontId="6" fillId="0" borderId="7" xfId="6" applyFont="1" applyBorder="1" applyAlignment="1">
      <alignment horizontal="center" vertical="center"/>
    </xf>
    <xf numFmtId="4" fontId="2" fillId="0" borderId="13" xfId="6" applyNumberFormat="1" applyBorder="1" applyAlignment="1">
      <alignment vertical="center"/>
    </xf>
    <xf numFmtId="4" fontId="2" fillId="0" borderId="14" xfId="6" applyNumberFormat="1" applyBorder="1" applyAlignment="1">
      <alignment vertical="center"/>
    </xf>
    <xf numFmtId="4" fontId="2" fillId="0" borderId="8" xfId="6" applyNumberFormat="1" applyBorder="1" applyAlignment="1">
      <alignment vertical="center"/>
    </xf>
    <xf numFmtId="0" fontId="2" fillId="0" borderId="0" xfId="6" applyAlignment="1">
      <alignment vertical="center"/>
    </xf>
    <xf numFmtId="4" fontId="6" fillId="0" borderId="1" xfId="6" applyNumberFormat="1" applyFont="1" applyBorder="1" applyAlignment="1">
      <alignment vertical="center"/>
    </xf>
    <xf numFmtId="0" fontId="2" fillId="0" borderId="0" xfId="7"/>
    <xf numFmtId="0" fontId="8" fillId="0" borderId="0" xfId="7" applyFont="1"/>
    <xf numFmtId="0" fontId="10" fillId="0" borderId="0" xfId="7" applyFont="1"/>
    <xf numFmtId="0" fontId="8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10" fillId="0" borderId="0" xfId="7" applyFont="1" applyAlignment="1">
      <alignment horizontal="center"/>
    </xf>
    <xf numFmtId="0" fontId="6" fillId="2" borderId="1" xfId="7" applyFont="1" applyFill="1" applyBorder="1" applyAlignment="1">
      <alignment horizontal="center" vertical="center" wrapText="1"/>
    </xf>
    <xf numFmtId="0" fontId="6" fillId="2" borderId="4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 wrapText="1"/>
    </xf>
    <xf numFmtId="0" fontId="2" fillId="0" borderId="0" xfId="7" applyAlignment="1">
      <alignment vertical="center"/>
    </xf>
    <xf numFmtId="0" fontId="6" fillId="0" borderId="8" xfId="7" applyFont="1" applyBorder="1" applyAlignment="1">
      <alignment horizontal="center" vertical="center"/>
    </xf>
    <xf numFmtId="0" fontId="6" fillId="0" borderId="7" xfId="7" applyFont="1" applyBorder="1" applyAlignment="1">
      <alignment horizontal="center" vertical="center"/>
    </xf>
    <xf numFmtId="164" fontId="2" fillId="0" borderId="13" xfId="7" applyNumberFormat="1" applyBorder="1" applyAlignment="1">
      <alignment vertical="center"/>
    </xf>
    <xf numFmtId="0" fontId="6" fillId="0" borderId="21" xfId="7" applyFont="1" applyBorder="1" applyAlignment="1">
      <alignment horizontal="center" vertical="center"/>
    </xf>
    <xf numFmtId="164" fontId="2" fillId="0" borderId="22" xfId="7" applyNumberFormat="1" applyBorder="1" applyAlignment="1">
      <alignment vertical="center"/>
    </xf>
    <xf numFmtId="0" fontId="11" fillId="0" borderId="0" xfId="7" applyFont="1"/>
    <xf numFmtId="0" fontId="9" fillId="0" borderId="0" xfId="7" applyFont="1" applyAlignment="1">
      <alignment horizontal="left"/>
    </xf>
    <xf numFmtId="0" fontId="6" fillId="0" borderId="8" xfId="7" applyFont="1" applyBorder="1" applyAlignment="1">
      <alignment horizontal="center" vertical="center" wrapText="1"/>
    </xf>
    <xf numFmtId="4" fontId="2" fillId="0" borderId="8" xfId="7" applyNumberFormat="1" applyBorder="1" applyAlignment="1">
      <alignment vertical="center"/>
    </xf>
    <xf numFmtId="0" fontId="2" fillId="0" borderId="0" xfId="7" applyAlignment="1">
      <alignment vertical="center" wrapText="1"/>
    </xf>
    <xf numFmtId="4" fontId="6" fillId="0" borderId="1" xfId="7" applyNumberFormat="1" applyFont="1" applyBorder="1" applyAlignment="1">
      <alignment vertical="center"/>
    </xf>
    <xf numFmtId="0" fontId="7" fillId="0" borderId="0" xfId="7" applyFont="1"/>
    <xf numFmtId="0" fontId="6" fillId="2" borderId="17" xfId="7" applyFont="1" applyFill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2" fillId="0" borderId="26" xfId="7" applyNumberFormat="1" applyBorder="1" applyAlignment="1">
      <alignment vertical="center" wrapText="1"/>
    </xf>
    <xf numFmtId="4" fontId="0" fillId="0" borderId="26" xfId="0" applyNumberFormat="1" applyBorder="1" applyAlignment="1">
      <alignment vertical="center" wrapText="1"/>
    </xf>
    <xf numFmtId="4" fontId="2" fillId="0" borderId="25" xfId="7" applyNumberFormat="1" applyBorder="1" applyAlignment="1">
      <alignment vertical="center" wrapText="1"/>
    </xf>
    <xf numFmtId="2" fontId="2" fillId="0" borderId="14" xfId="7" applyNumberFormat="1" applyBorder="1" applyAlignment="1">
      <alignment vertical="center" wrapText="1"/>
    </xf>
    <xf numFmtId="2" fontId="0" fillId="0" borderId="14" xfId="0" applyNumberFormat="1" applyBorder="1" applyAlignment="1">
      <alignment vertical="center" wrapText="1"/>
    </xf>
    <xf numFmtId="2" fontId="2" fillId="0" borderId="23" xfId="7" applyNumberFormat="1" applyBorder="1" applyAlignment="1">
      <alignment vertical="center" wrapText="1"/>
    </xf>
    <xf numFmtId="0" fontId="6" fillId="2" borderId="17" xfId="6" applyFont="1" applyFill="1" applyBorder="1" applyAlignment="1">
      <alignment horizontal="center" vertical="center" wrapText="1"/>
    </xf>
    <xf numFmtId="0" fontId="6" fillId="2" borderId="17" xfId="4" applyFont="1" applyFill="1" applyBorder="1" applyAlignment="1">
      <alignment horizontal="center" vertical="center" wrapText="1"/>
    </xf>
    <xf numFmtId="4" fontId="2" fillId="0" borderId="19" xfId="7" applyNumberFormat="1" applyBorder="1" applyAlignment="1">
      <alignment vertical="center"/>
    </xf>
    <xf numFmtId="4" fontId="2" fillId="0" borderId="14" xfId="7" applyNumberFormat="1" applyBorder="1" applyAlignment="1">
      <alignment vertical="center"/>
    </xf>
    <xf numFmtId="4" fontId="2" fillId="0" borderId="20" xfId="7" applyNumberFormat="1" applyBorder="1" applyAlignment="1">
      <alignment vertical="center"/>
    </xf>
    <xf numFmtId="0" fontId="1" fillId="0" borderId="0" xfId="8"/>
    <xf numFmtId="0" fontId="6" fillId="0" borderId="3" xfId="8" applyFont="1" applyBorder="1" applyAlignment="1">
      <alignment horizontal="right" vertical="center"/>
    </xf>
    <xf numFmtId="0" fontId="1" fillId="0" borderId="3" xfId="8" applyBorder="1"/>
    <xf numFmtId="0" fontId="1" fillId="0" borderId="4" xfId="8" applyBorder="1"/>
    <xf numFmtId="0" fontId="1" fillId="0" borderId="0" xfId="8" applyAlignment="1">
      <alignment vertical="center"/>
    </xf>
    <xf numFmtId="0" fontId="6" fillId="0" borderId="7" xfId="8" applyFont="1" applyBorder="1" applyAlignment="1">
      <alignment horizontal="center" vertical="center"/>
    </xf>
    <xf numFmtId="0" fontId="6" fillId="0" borderId="8" xfId="8" applyFont="1" applyBorder="1" applyAlignment="1">
      <alignment horizontal="center" vertical="center"/>
    </xf>
    <xf numFmtId="0" fontId="6" fillId="2" borderId="1" xfId="8" applyFont="1" applyFill="1" applyBorder="1" applyAlignment="1">
      <alignment horizontal="center" vertical="center" wrapText="1"/>
    </xf>
    <xf numFmtId="0" fontId="6" fillId="2" borderId="2" xfId="8" applyFont="1" applyFill="1" applyBorder="1" applyAlignment="1">
      <alignment horizontal="center" vertical="center" wrapText="1"/>
    </xf>
    <xf numFmtId="0" fontId="6" fillId="2" borderId="4" xfId="8" applyFont="1" applyFill="1" applyBorder="1" applyAlignment="1">
      <alignment horizontal="center" vertical="center"/>
    </xf>
    <xf numFmtId="0" fontId="6" fillId="2" borderId="17" xfId="8" applyFont="1" applyFill="1" applyBorder="1" applyAlignment="1">
      <alignment horizontal="center" vertical="center" wrapText="1"/>
    </xf>
    <xf numFmtId="0" fontId="3" fillId="0" borderId="29" xfId="4" applyBorder="1"/>
    <xf numFmtId="4" fontId="2" fillId="0" borderId="28" xfId="7" applyNumberFormat="1" applyBorder="1" applyAlignment="1">
      <alignment vertical="center"/>
    </xf>
    <xf numFmtId="4" fontId="6" fillId="0" borderId="27" xfId="8" applyNumberFormat="1" applyFont="1" applyBorder="1" applyAlignment="1">
      <alignment vertical="center"/>
    </xf>
    <xf numFmtId="4" fontId="12" fillId="0" borderId="0" xfId="3" applyNumberFormat="1"/>
    <xf numFmtId="0" fontId="7" fillId="0" borderId="0" xfId="3" applyFont="1" applyAlignment="1">
      <alignment horizontal="right"/>
    </xf>
    <xf numFmtId="0" fontId="6" fillId="0" borderId="4" xfId="7" applyFont="1" applyBorder="1" applyAlignment="1">
      <alignment horizontal="right" vertical="center"/>
    </xf>
    <xf numFmtId="0" fontId="6" fillId="0" borderId="3" xfId="7" applyFont="1" applyBorder="1" applyAlignment="1">
      <alignment horizontal="right" vertical="center"/>
    </xf>
    <xf numFmtId="0" fontId="6" fillId="0" borderId="10" xfId="7" applyFont="1" applyBorder="1" applyAlignment="1">
      <alignment horizontal="right" vertical="center"/>
    </xf>
    <xf numFmtId="0" fontId="7" fillId="0" borderId="0" xfId="4" applyFont="1" applyAlignment="1">
      <alignment horizontal="left"/>
    </xf>
    <xf numFmtId="0" fontId="6" fillId="0" borderId="7" xfId="4" applyFont="1" applyBorder="1" applyAlignment="1">
      <alignment horizontal="left" vertical="center"/>
    </xf>
    <xf numFmtId="0" fontId="6" fillId="0" borderId="6" xfId="4" applyFont="1" applyBorder="1" applyAlignment="1">
      <alignment horizontal="left" vertical="center"/>
    </xf>
    <xf numFmtId="0" fontId="6" fillId="2" borderId="4" xfId="4" applyFont="1" applyFill="1" applyBorder="1" applyAlignment="1">
      <alignment horizontal="center" vertical="center"/>
    </xf>
    <xf numFmtId="0" fontId="6" fillId="2" borderId="10" xfId="4" applyFont="1" applyFill="1" applyBorder="1" applyAlignment="1">
      <alignment horizontal="center" vertical="center"/>
    </xf>
    <xf numFmtId="0" fontId="6" fillId="3" borderId="11" xfId="7" applyFont="1" applyFill="1" applyBorder="1" applyAlignment="1">
      <alignment horizontal="left" vertical="center"/>
    </xf>
    <xf numFmtId="0" fontId="0" fillId="3" borderId="24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6" fillId="0" borderId="7" xfId="6" applyFont="1" applyBorder="1" applyAlignment="1">
      <alignment horizontal="left" vertical="center"/>
    </xf>
    <xf numFmtId="0" fontId="6" fillId="0" borderId="6" xfId="6" applyFont="1" applyBorder="1" applyAlignment="1">
      <alignment horizontal="left" vertical="center"/>
    </xf>
    <xf numFmtId="0" fontId="21" fillId="0" borderId="0" xfId="6" applyFont="1" applyAlignment="1">
      <alignment horizontal="left"/>
    </xf>
    <xf numFmtId="0" fontId="7" fillId="0" borderId="0" xfId="6" applyFont="1" applyAlignment="1">
      <alignment horizontal="left"/>
    </xf>
    <xf numFmtId="0" fontId="6" fillId="2" borderId="4" xfId="6" applyFont="1" applyFill="1" applyBorder="1" applyAlignment="1">
      <alignment horizontal="center" vertical="center"/>
    </xf>
    <xf numFmtId="0" fontId="6" fillId="2" borderId="10" xfId="6" applyFont="1" applyFill="1" applyBorder="1" applyAlignment="1">
      <alignment horizontal="center" vertical="center"/>
    </xf>
    <xf numFmtId="0" fontId="7" fillId="0" borderId="0" xfId="7" applyFont="1" applyAlignment="1">
      <alignment horizontal="left"/>
    </xf>
    <xf numFmtId="0" fontId="6" fillId="0" borderId="7" xfId="7" applyFont="1" applyBorder="1" applyAlignment="1">
      <alignment horizontal="left" vertical="center" wrapText="1"/>
    </xf>
    <xf numFmtId="0" fontId="6" fillId="0" borderId="6" xfId="7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2" borderId="4" xfId="7" applyFont="1" applyFill="1" applyBorder="1" applyAlignment="1">
      <alignment horizontal="center" vertical="center"/>
    </xf>
    <xf numFmtId="0" fontId="6" fillId="2" borderId="10" xfId="7" applyFont="1" applyFill="1" applyBorder="1" applyAlignment="1">
      <alignment horizontal="center" vertical="center"/>
    </xf>
    <xf numFmtId="0" fontId="6" fillId="0" borderId="7" xfId="7" applyFont="1" applyBorder="1" applyAlignment="1">
      <alignment horizontal="left" vertical="center"/>
    </xf>
    <xf numFmtId="0" fontId="6" fillId="0" borderId="6" xfId="7" applyFont="1" applyBorder="1" applyAlignment="1">
      <alignment horizontal="left" vertical="center"/>
    </xf>
    <xf numFmtId="0" fontId="7" fillId="0" borderId="0" xfId="7" applyFont="1" applyAlignment="1">
      <alignment horizontal="right"/>
    </xf>
    <xf numFmtId="0" fontId="6" fillId="2" borderId="4" xfId="8" applyFont="1" applyFill="1" applyBorder="1" applyAlignment="1">
      <alignment horizontal="center" vertical="center"/>
    </xf>
    <xf numFmtId="0" fontId="6" fillId="2" borderId="10" xfId="8" applyFont="1" applyFill="1" applyBorder="1" applyAlignment="1">
      <alignment horizontal="center" vertical="center"/>
    </xf>
    <xf numFmtId="0" fontId="6" fillId="0" borderId="4" xfId="8" applyFont="1" applyBorder="1" applyAlignment="1">
      <alignment horizontal="right" vertical="center"/>
    </xf>
    <xf numFmtId="0" fontId="6" fillId="0" borderId="3" xfId="8" applyFont="1" applyBorder="1" applyAlignment="1">
      <alignment horizontal="right" vertical="center"/>
    </xf>
    <xf numFmtId="0" fontId="6" fillId="0" borderId="10" xfId="8" applyFont="1" applyBorder="1" applyAlignment="1">
      <alignment horizontal="right" vertical="center"/>
    </xf>
    <xf numFmtId="0" fontId="6" fillId="0" borderId="7" xfId="8" applyFont="1" applyBorder="1" applyAlignment="1">
      <alignment horizontal="left" vertical="center"/>
    </xf>
    <xf numFmtId="0" fontId="6" fillId="0" borderId="6" xfId="8" applyFont="1" applyBorder="1" applyAlignment="1">
      <alignment horizontal="left" vertical="center"/>
    </xf>
    <xf numFmtId="2" fontId="0" fillId="0" borderId="20" xfId="0" applyNumberFormat="1" applyBorder="1" applyAlignment="1">
      <alignment vertical="center" wrapText="1"/>
    </xf>
    <xf numFmtId="4" fontId="0" fillId="0" borderId="30" xfId="0" applyNumberFormat="1" applyBorder="1" applyAlignment="1">
      <alignment vertical="center" wrapText="1"/>
    </xf>
    <xf numFmtId="0" fontId="6" fillId="0" borderId="31" xfId="7" applyFont="1" applyBorder="1" applyAlignment="1">
      <alignment horizontal="left" vertical="center" wrapText="1"/>
    </xf>
    <xf numFmtId="0" fontId="6" fillId="0" borderId="32" xfId="7" applyFont="1" applyBorder="1" applyAlignment="1">
      <alignment horizontal="left" vertical="center" wrapText="1"/>
    </xf>
  </cellXfs>
  <cellStyles count="9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2 3" xfId="3" xr:uid="{00000000-0005-0000-0000-000003000000}"/>
    <cellStyle name="Normální 2 4" xfId="5" xr:uid="{00000000-0005-0000-0000-000004000000}"/>
    <cellStyle name="Normální 2 4 2" xfId="7" xr:uid="{242A0AB7-A4EF-43C1-92A6-2386E5FCDBA1}"/>
    <cellStyle name="Normální 3" xfId="4" xr:uid="{00000000-0005-0000-0000-000005000000}"/>
    <cellStyle name="Normální 3 2" xfId="6" xr:uid="{5B40708C-47B1-4F8D-B25B-E250884385E9}"/>
    <cellStyle name="Normální 4" xfId="8" xr:uid="{DF0350A8-8953-4128-929E-467325E76B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20"/>
  <sheetViews>
    <sheetView showGridLines="0" workbookViewId="0">
      <selection activeCell="I14" sqref="I14"/>
    </sheetView>
  </sheetViews>
  <sheetFormatPr defaultColWidth="9.140625" defaultRowHeight="15" x14ac:dyDescent="0.25"/>
  <cols>
    <col min="1" max="1" width="4.7109375" style="1" customWidth="1"/>
    <col min="2" max="2" width="10" style="1" customWidth="1"/>
    <col min="3" max="3" width="16.140625" style="1" customWidth="1"/>
    <col min="4" max="4" width="28.42578125" style="1" customWidth="1"/>
    <col min="5" max="5" width="15.42578125" style="1" customWidth="1"/>
    <col min="6" max="6" width="14.140625" style="1" customWidth="1"/>
    <col min="7" max="7" width="15.42578125" style="1" customWidth="1"/>
    <col min="8" max="16384" width="9.140625" style="1"/>
  </cols>
  <sheetData>
    <row r="2" spans="2:7" ht="24" customHeight="1" x14ac:dyDescent="0.25">
      <c r="B2" s="16" t="s">
        <v>46</v>
      </c>
      <c r="C2" s="18"/>
      <c r="D2" s="21"/>
      <c r="E2" s="18"/>
    </row>
    <row r="3" spans="2:7" ht="24" customHeight="1" thickBot="1" x14ac:dyDescent="0.3">
      <c r="B3" s="17" t="s">
        <v>26</v>
      </c>
      <c r="C3" s="19" t="s">
        <v>25</v>
      </c>
      <c r="D3" s="18"/>
      <c r="E3" s="18"/>
    </row>
    <row r="4" spans="2:7" ht="30.75" customHeight="1" thickBot="1" x14ac:dyDescent="0.3">
      <c r="B4" s="2" t="s">
        <v>27</v>
      </c>
      <c r="C4" s="3" t="s">
        <v>28</v>
      </c>
      <c r="D4" s="3" t="s">
        <v>29</v>
      </c>
      <c r="E4" s="4" t="s">
        <v>30</v>
      </c>
      <c r="F4" s="4" t="s">
        <v>31</v>
      </c>
      <c r="G4" s="5" t="s">
        <v>32</v>
      </c>
    </row>
    <row r="5" spans="2:7" ht="23.25" customHeight="1" x14ac:dyDescent="0.25">
      <c r="B5" s="6" t="s">
        <v>33</v>
      </c>
      <c r="C5" s="7" t="s">
        <v>51</v>
      </c>
      <c r="D5" s="8" t="s">
        <v>52</v>
      </c>
      <c r="E5" s="9">
        <v>244452</v>
      </c>
      <c r="F5" s="9">
        <v>51334.92</v>
      </c>
      <c r="G5" s="10">
        <v>295786.92</v>
      </c>
    </row>
    <row r="6" spans="2:7" ht="23.25" customHeight="1" x14ac:dyDescent="0.25">
      <c r="B6" s="6" t="s">
        <v>34</v>
      </c>
      <c r="C6" s="7" t="s">
        <v>53</v>
      </c>
      <c r="D6" s="8" t="s">
        <v>54</v>
      </c>
      <c r="E6" s="9">
        <v>241800</v>
      </c>
      <c r="F6" s="9">
        <v>50778</v>
      </c>
      <c r="G6" s="10">
        <v>292578</v>
      </c>
    </row>
    <row r="7" spans="2:7" ht="23.25" customHeight="1" x14ac:dyDescent="0.25">
      <c r="B7" s="6" t="s">
        <v>35</v>
      </c>
      <c r="C7" s="7" t="s">
        <v>55</v>
      </c>
      <c r="D7" s="8" t="s">
        <v>56</v>
      </c>
      <c r="E7" s="9">
        <v>611100</v>
      </c>
      <c r="F7" s="9">
        <v>128331</v>
      </c>
      <c r="G7" s="10">
        <v>739431</v>
      </c>
    </row>
    <row r="8" spans="2:7" ht="23.25" customHeight="1" x14ac:dyDescent="0.25">
      <c r="B8" s="6" t="s">
        <v>36</v>
      </c>
      <c r="C8" s="7" t="s">
        <v>44</v>
      </c>
      <c r="D8" s="8" t="s">
        <v>45</v>
      </c>
      <c r="E8" s="9">
        <v>1136600</v>
      </c>
      <c r="F8" s="9">
        <v>238686</v>
      </c>
      <c r="G8" s="10">
        <v>1375286</v>
      </c>
    </row>
    <row r="9" spans="2:7" ht="23.25" customHeight="1" x14ac:dyDescent="0.25">
      <c r="B9" s="6" t="s">
        <v>37</v>
      </c>
      <c r="C9" s="7" t="s">
        <v>57</v>
      </c>
      <c r="D9" s="8" t="s">
        <v>58</v>
      </c>
      <c r="E9" s="9">
        <v>550200</v>
      </c>
      <c r="F9" s="9">
        <v>115542</v>
      </c>
      <c r="G9" s="10">
        <v>665742</v>
      </c>
    </row>
    <row r="10" spans="2:7" ht="23.25" customHeight="1" x14ac:dyDescent="0.25">
      <c r="B10" s="6" t="s">
        <v>39</v>
      </c>
      <c r="C10" s="7" t="s">
        <v>59</v>
      </c>
      <c r="D10" s="8" t="s">
        <v>60</v>
      </c>
      <c r="E10" s="9">
        <v>198000</v>
      </c>
      <c r="F10" s="9">
        <v>41580</v>
      </c>
      <c r="G10" s="10">
        <v>239580</v>
      </c>
    </row>
    <row r="11" spans="2:7" ht="23.25" customHeight="1" x14ac:dyDescent="0.25">
      <c r="B11" s="6" t="s">
        <v>41</v>
      </c>
      <c r="C11" s="7" t="s">
        <v>38</v>
      </c>
      <c r="D11" s="8" t="s">
        <v>40</v>
      </c>
      <c r="E11" s="9">
        <v>382400</v>
      </c>
      <c r="F11" s="9">
        <v>80304</v>
      </c>
      <c r="G11" s="10">
        <v>462704</v>
      </c>
    </row>
    <row r="12" spans="2:7" ht="23.25" customHeight="1" x14ac:dyDescent="0.25">
      <c r="B12" s="6" t="s">
        <v>42</v>
      </c>
      <c r="C12" s="7" t="s">
        <v>48</v>
      </c>
      <c r="D12" s="8" t="s">
        <v>61</v>
      </c>
      <c r="E12" s="9">
        <v>222400</v>
      </c>
      <c r="F12" s="9">
        <v>46704</v>
      </c>
      <c r="G12" s="10">
        <v>269104</v>
      </c>
    </row>
    <row r="13" spans="2:7" ht="23.25" customHeight="1" x14ac:dyDescent="0.25">
      <c r="B13" s="6" t="s">
        <v>43</v>
      </c>
      <c r="C13" s="7" t="s">
        <v>62</v>
      </c>
      <c r="D13" s="8" t="s">
        <v>63</v>
      </c>
      <c r="E13" s="9">
        <v>173400</v>
      </c>
      <c r="F13" s="9">
        <v>36414</v>
      </c>
      <c r="G13" s="10">
        <v>209814</v>
      </c>
    </row>
    <row r="14" spans="2:7" ht="23.25" customHeight="1" x14ac:dyDescent="0.25">
      <c r="B14" s="6" t="s">
        <v>49</v>
      </c>
      <c r="C14" s="7" t="s">
        <v>64</v>
      </c>
      <c r="D14" s="8" t="s">
        <v>65</v>
      </c>
      <c r="E14" s="9">
        <v>724500</v>
      </c>
      <c r="F14" s="9">
        <v>152145</v>
      </c>
      <c r="G14" s="10">
        <v>876645</v>
      </c>
    </row>
    <row r="15" spans="2:7" ht="23.25" customHeight="1" thickBot="1" x14ac:dyDescent="0.3">
      <c r="B15" s="6" t="s">
        <v>50</v>
      </c>
      <c r="C15" s="7" t="s">
        <v>64</v>
      </c>
      <c r="D15" s="8" t="s">
        <v>66</v>
      </c>
      <c r="E15" s="9">
        <v>676200</v>
      </c>
      <c r="F15" s="9">
        <v>142002</v>
      </c>
      <c r="G15" s="10">
        <v>818202</v>
      </c>
    </row>
    <row r="16" spans="2:7" ht="27.75" customHeight="1" thickBot="1" x14ac:dyDescent="0.3">
      <c r="B16" s="11" t="s">
        <v>22</v>
      </c>
      <c r="C16" s="12"/>
      <c r="D16" s="12"/>
      <c r="E16" s="13">
        <v>5161052</v>
      </c>
      <c r="F16" s="13">
        <v>1083820.92</v>
      </c>
      <c r="G16" s="14">
        <v>6244872.9199999999</v>
      </c>
    </row>
    <row r="17" spans="2:4" ht="18.75" customHeight="1" x14ac:dyDescent="0.25"/>
    <row r="18" spans="2:4" ht="18.75" customHeight="1" x14ac:dyDescent="0.25"/>
    <row r="19" spans="2:4" ht="15.75" x14ac:dyDescent="0.25">
      <c r="B19" s="106" t="s">
        <v>0</v>
      </c>
      <c r="C19" s="106"/>
      <c r="D19" s="20"/>
    </row>
    <row r="20" spans="2:4" ht="21.75" customHeight="1" x14ac:dyDescent="0.25">
      <c r="B20" s="106" t="s">
        <v>1</v>
      </c>
      <c r="C20" s="106"/>
      <c r="D20" s="15"/>
    </row>
  </sheetData>
  <mergeCells count="2">
    <mergeCell ref="B19:C19"/>
    <mergeCell ref="B20:C20"/>
  </mergeCells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1315-C76E-4FD0-9C40-7FB3208E185D}">
  <sheetPr>
    <pageSetUpPr fitToPage="1"/>
  </sheetPr>
  <dimension ref="B1:H11"/>
  <sheetViews>
    <sheetView showGridLines="0" showZeros="0" workbookViewId="0">
      <selection activeCell="D23" sqref="D23"/>
    </sheetView>
  </sheetViews>
  <sheetFormatPr defaultRowHeight="15" x14ac:dyDescent="0.25"/>
  <cols>
    <col min="1" max="1" width="1.7109375" style="91" customWidth="1"/>
    <col min="2" max="2" width="7" style="91" customWidth="1"/>
    <col min="3" max="3" width="16" style="91" customWidth="1"/>
    <col min="4" max="4" width="56.42578125" style="91" customWidth="1"/>
    <col min="5" max="5" width="9.7109375" style="91" customWidth="1"/>
    <col min="6" max="6" width="10.85546875" style="91" customWidth="1"/>
    <col min="7" max="7" width="14.85546875" style="91" customWidth="1"/>
    <col min="8" max="8" width="17.85546875" style="91" customWidth="1"/>
    <col min="9" max="16384" width="9.140625" style="91"/>
  </cols>
  <sheetData>
    <row r="1" spans="2:8" s="22" customFormat="1" ht="9" customHeight="1" x14ac:dyDescent="0.25"/>
    <row r="2" spans="2:8" s="22" customFormat="1" ht="20.25" customHeight="1" x14ac:dyDescent="0.25">
      <c r="B2" s="110" t="s">
        <v>97</v>
      </c>
      <c r="C2" s="110"/>
      <c r="D2" s="23" t="s">
        <v>113</v>
      </c>
      <c r="E2" s="23"/>
      <c r="F2" s="23"/>
      <c r="G2" s="23"/>
      <c r="H2" s="35"/>
    </row>
    <row r="3" spans="2:8" s="22" customFormat="1" ht="20.25" customHeight="1" x14ac:dyDescent="0.25">
      <c r="B3" s="110" t="s">
        <v>18</v>
      </c>
      <c r="C3" s="110"/>
      <c r="D3" s="23" t="s">
        <v>44</v>
      </c>
      <c r="E3" s="31"/>
      <c r="F3" s="31"/>
      <c r="G3" s="31"/>
      <c r="H3" s="31"/>
    </row>
    <row r="4" spans="2:8" s="22" customFormat="1" ht="20.25" customHeight="1" x14ac:dyDescent="0.25">
      <c r="B4" s="110" t="s">
        <v>19</v>
      </c>
      <c r="C4" s="110"/>
      <c r="D4" s="36" t="s">
        <v>112</v>
      </c>
      <c r="E4" s="31"/>
      <c r="F4" s="31"/>
      <c r="G4" s="30"/>
      <c r="H4" s="29"/>
    </row>
    <row r="5" spans="2:8" s="22" customFormat="1" ht="15" customHeight="1" thickBot="1" x14ac:dyDescent="0.3"/>
    <row r="6" spans="2:8" ht="40.5" customHeight="1" thickBot="1" x14ac:dyDescent="0.3">
      <c r="B6" s="98" t="s">
        <v>16</v>
      </c>
      <c r="C6" s="135" t="s">
        <v>15</v>
      </c>
      <c r="D6" s="136"/>
      <c r="E6" s="100" t="s">
        <v>14</v>
      </c>
      <c r="F6" s="101" t="s">
        <v>13</v>
      </c>
      <c r="G6" s="99" t="s">
        <v>12</v>
      </c>
      <c r="H6" s="98" t="s">
        <v>11</v>
      </c>
    </row>
    <row r="7" spans="2:8" s="95" customFormat="1" ht="21.75" customHeight="1" x14ac:dyDescent="0.25">
      <c r="B7" s="97" t="s">
        <v>10</v>
      </c>
      <c r="C7" s="140" t="s">
        <v>20</v>
      </c>
      <c r="D7" s="141"/>
      <c r="E7" s="96" t="s">
        <v>9</v>
      </c>
      <c r="F7" s="67">
        <v>370</v>
      </c>
      <c r="G7" s="89"/>
      <c r="H7" s="73">
        <f t="shared" ref="H7:H9" si="0">G7*F7</f>
        <v>0</v>
      </c>
    </row>
    <row r="8" spans="2:8" s="95" customFormat="1" ht="21.75" customHeight="1" x14ac:dyDescent="0.25">
      <c r="B8" s="97" t="s">
        <v>8</v>
      </c>
      <c r="C8" s="140" t="s">
        <v>126</v>
      </c>
      <c r="D8" s="141"/>
      <c r="E8" s="96" t="s">
        <v>3</v>
      </c>
      <c r="F8" s="67">
        <v>1</v>
      </c>
      <c r="G8" s="89"/>
      <c r="H8" s="73">
        <f t="shared" si="0"/>
        <v>0</v>
      </c>
    </row>
    <row r="9" spans="2:8" s="95" customFormat="1" ht="21.75" customHeight="1" thickBot="1" x14ac:dyDescent="0.3">
      <c r="B9" s="97" t="s">
        <v>7</v>
      </c>
      <c r="C9" s="140" t="s">
        <v>24</v>
      </c>
      <c r="D9" s="141"/>
      <c r="E9" s="96" t="s">
        <v>3</v>
      </c>
      <c r="F9" s="67">
        <v>8</v>
      </c>
      <c r="G9" s="89"/>
      <c r="H9" s="103">
        <f t="shared" si="0"/>
        <v>0</v>
      </c>
    </row>
    <row r="10" spans="2:8" ht="21.75" customHeight="1" thickBot="1" x14ac:dyDescent="0.3">
      <c r="B10" s="94"/>
      <c r="C10" s="93"/>
      <c r="D10" s="93"/>
      <c r="E10" s="93"/>
      <c r="F10" s="93"/>
      <c r="G10" s="92" t="s">
        <v>2</v>
      </c>
      <c r="H10" s="104">
        <f>SUM(H7:H9)</f>
        <v>0</v>
      </c>
    </row>
    <row r="11" spans="2:8" x14ac:dyDescent="0.25">
      <c r="B11" s="102"/>
      <c r="C11" s="102"/>
      <c r="D11" s="102"/>
      <c r="E11" s="102"/>
      <c r="F11" s="102"/>
      <c r="G11" s="102"/>
      <c r="H11" s="102"/>
    </row>
  </sheetData>
  <mergeCells count="7">
    <mergeCell ref="C8:D8"/>
    <mergeCell ref="C9:D9"/>
    <mergeCell ref="B2:C2"/>
    <mergeCell ref="B3:C3"/>
    <mergeCell ref="B4:C4"/>
    <mergeCell ref="C6:D6"/>
    <mergeCell ref="C7:D7"/>
  </mergeCells>
  <dataValidations count="1">
    <dataValidation type="list" allowBlank="1" sqref="H4" xr:uid="{94307D84-BDC1-4DC7-BF3A-DE4517C93AE9}">
      <formula1>"VLEVO,VPRAVO,STŘED,OBOUSTRANNĚ"</formula1>
    </dataValidation>
  </dataValidations>
  <pageMargins left="0.7" right="0.7" top="0.75" bottom="0.75" header="0.3" footer="0.3"/>
  <pageSetup paperSize="9" scale="95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G48"/>
  <sheetViews>
    <sheetView showGridLines="0" tabSelected="1" workbookViewId="0">
      <selection activeCell="I22" sqref="I22"/>
    </sheetView>
  </sheetViews>
  <sheetFormatPr defaultColWidth="9.140625" defaultRowHeight="15" x14ac:dyDescent="0.25"/>
  <cols>
    <col min="1" max="1" width="4.7109375" style="1" customWidth="1"/>
    <col min="2" max="2" width="8.7109375" style="1" customWidth="1"/>
    <col min="3" max="3" width="12.5703125" style="1" customWidth="1"/>
    <col min="4" max="4" width="20" style="1" customWidth="1"/>
    <col min="5" max="5" width="16.28515625" style="1" customWidth="1"/>
    <col min="6" max="6" width="12.7109375" style="1" customWidth="1"/>
    <col min="7" max="7" width="16.28515625" style="1" customWidth="1"/>
    <col min="8" max="16384" width="9.140625" style="1"/>
  </cols>
  <sheetData>
    <row r="2" spans="2:7" ht="24" customHeight="1" x14ac:dyDescent="0.25">
      <c r="B2" s="16" t="s">
        <v>46</v>
      </c>
      <c r="C2" s="18"/>
      <c r="D2" s="21"/>
      <c r="E2" s="18"/>
    </row>
    <row r="3" spans="2:7" ht="24" customHeight="1" thickBot="1" x14ac:dyDescent="0.3">
      <c r="B3" s="17" t="s">
        <v>26</v>
      </c>
      <c r="C3" s="19" t="s">
        <v>25</v>
      </c>
      <c r="D3" s="18"/>
      <c r="E3" s="18"/>
    </row>
    <row r="4" spans="2:7" ht="30.75" customHeight="1" thickBot="1" x14ac:dyDescent="0.3">
      <c r="B4" s="2" t="s">
        <v>27</v>
      </c>
      <c r="C4" s="3" t="s">
        <v>28</v>
      </c>
      <c r="D4" s="3" t="s">
        <v>29</v>
      </c>
      <c r="E4" s="4" t="s">
        <v>30</v>
      </c>
      <c r="F4" s="4" t="s">
        <v>31</v>
      </c>
      <c r="G4" s="5" t="s">
        <v>32</v>
      </c>
    </row>
    <row r="5" spans="2:7" ht="23.25" customHeight="1" x14ac:dyDescent="0.25">
      <c r="B5" s="6" t="s">
        <v>33</v>
      </c>
      <c r="C5" s="7" t="s">
        <v>68</v>
      </c>
      <c r="D5" s="8" t="s">
        <v>93</v>
      </c>
      <c r="E5" s="9">
        <f>'III-2125 Mokřina'!H17</f>
        <v>0</v>
      </c>
      <c r="F5" s="9">
        <f>E5*0.21</f>
        <v>0</v>
      </c>
      <c r="G5" s="10">
        <f>SUM(E5:F5)</f>
        <v>0</v>
      </c>
    </row>
    <row r="6" spans="2:7" ht="23.25" customHeight="1" x14ac:dyDescent="0.25">
      <c r="B6" s="6" t="s">
        <v>34</v>
      </c>
      <c r="C6" s="7" t="s">
        <v>70</v>
      </c>
      <c r="D6" s="8" t="s">
        <v>94</v>
      </c>
      <c r="E6" s="9">
        <f>'III-20174 Drmoul - Tři Sekery'!H11</f>
        <v>0</v>
      </c>
      <c r="F6" s="9">
        <f t="shared" ref="F6:F10" si="0">E6*0.21</f>
        <v>0</v>
      </c>
      <c r="G6" s="10">
        <f t="shared" ref="G6:G12" si="1">SUM(E6:F6)</f>
        <v>0</v>
      </c>
    </row>
    <row r="7" spans="2:7" ht="23.25" customHeight="1" x14ac:dyDescent="0.25">
      <c r="B7" s="6" t="s">
        <v>35</v>
      </c>
      <c r="C7" s="7" t="s">
        <v>87</v>
      </c>
      <c r="D7" s="8" t="s">
        <v>95</v>
      </c>
      <c r="E7" s="9">
        <f>'III-21027 Hrušková'!H23</f>
        <v>0</v>
      </c>
      <c r="F7" s="9">
        <f t="shared" si="0"/>
        <v>0</v>
      </c>
      <c r="G7" s="10">
        <f t="shared" si="1"/>
        <v>0</v>
      </c>
    </row>
    <row r="8" spans="2:7" ht="23.25" customHeight="1" x14ac:dyDescent="0.25">
      <c r="B8" s="6" t="s">
        <v>36</v>
      </c>
      <c r="C8" s="7" t="s">
        <v>115</v>
      </c>
      <c r="D8" s="8" t="s">
        <v>123</v>
      </c>
      <c r="E8" s="9">
        <f>'III-2095 Nadlesí'!H19</f>
        <v>0</v>
      </c>
      <c r="F8" s="9">
        <f t="shared" si="0"/>
        <v>0</v>
      </c>
      <c r="G8" s="10">
        <f t="shared" si="1"/>
        <v>0</v>
      </c>
    </row>
    <row r="9" spans="2:7" ht="23.25" customHeight="1" x14ac:dyDescent="0.25">
      <c r="B9" s="6" t="s">
        <v>37</v>
      </c>
      <c r="C9" s="7" t="s">
        <v>90</v>
      </c>
      <c r="D9" s="8" t="s">
        <v>96</v>
      </c>
      <c r="E9" s="9">
        <f>'III-21217 Bukovany'!H11</f>
        <v>0</v>
      </c>
      <c r="F9" s="9">
        <f t="shared" si="0"/>
        <v>0</v>
      </c>
      <c r="G9" s="10">
        <f t="shared" si="1"/>
        <v>0</v>
      </c>
    </row>
    <row r="10" spans="2:7" ht="23.25" customHeight="1" x14ac:dyDescent="0.25">
      <c r="B10" s="6" t="s">
        <v>39</v>
      </c>
      <c r="C10" s="7" t="s">
        <v>101</v>
      </c>
      <c r="D10" s="8" t="s">
        <v>107</v>
      </c>
      <c r="E10" s="9">
        <f>'II-210 Anenské údolí'!H13</f>
        <v>0</v>
      </c>
      <c r="F10" s="9">
        <f t="shared" si="0"/>
        <v>0</v>
      </c>
      <c r="G10" s="10">
        <f t="shared" si="1"/>
        <v>0</v>
      </c>
    </row>
    <row r="11" spans="2:7" ht="23.25" customHeight="1" x14ac:dyDescent="0.25">
      <c r="B11" s="6" t="s">
        <v>41</v>
      </c>
      <c r="C11" s="7" t="s">
        <v>106</v>
      </c>
      <c r="D11" s="8" t="s">
        <v>108</v>
      </c>
      <c r="E11" s="9">
        <f>'III-21043 Smolná'!H12</f>
        <v>0</v>
      </c>
      <c r="F11" s="9">
        <f t="shared" ref="F11:F12" si="2">E11*0.21</f>
        <v>0</v>
      </c>
      <c r="G11" s="10">
        <f t="shared" si="1"/>
        <v>0</v>
      </c>
    </row>
    <row r="12" spans="2:7" ht="23.25" customHeight="1" thickBot="1" x14ac:dyDescent="0.3">
      <c r="B12" s="6" t="s">
        <v>42</v>
      </c>
      <c r="C12" s="7" t="s">
        <v>44</v>
      </c>
      <c r="D12" s="8" t="s">
        <v>124</v>
      </c>
      <c r="E12" s="9">
        <f>'III-2266 Čichořice'!H10</f>
        <v>0</v>
      </c>
      <c r="F12" s="9">
        <f t="shared" si="2"/>
        <v>0</v>
      </c>
      <c r="G12" s="10">
        <f t="shared" si="1"/>
        <v>0</v>
      </c>
    </row>
    <row r="13" spans="2:7" ht="27.75" customHeight="1" thickBot="1" x14ac:dyDescent="0.3">
      <c r="B13" s="11" t="s">
        <v>22</v>
      </c>
      <c r="C13" s="12"/>
      <c r="D13" s="12"/>
      <c r="E13" s="13">
        <f>SUM(E5:E12)</f>
        <v>0</v>
      </c>
      <c r="F13" s="13">
        <f>SUM(F5:F12)</f>
        <v>0</v>
      </c>
      <c r="G13" s="14">
        <f>SUM(G5:G12)</f>
        <v>0</v>
      </c>
    </row>
    <row r="14" spans="2:7" ht="18.75" customHeight="1" x14ac:dyDescent="0.25">
      <c r="G14" s="105"/>
    </row>
    <row r="15" spans="2:7" ht="18.75" customHeight="1" x14ac:dyDescent="0.25"/>
    <row r="16" spans="2:7" ht="15.75" x14ac:dyDescent="0.25">
      <c r="B16" s="106" t="s">
        <v>0</v>
      </c>
      <c r="C16" s="106"/>
      <c r="D16" s="20"/>
    </row>
    <row r="17" spans="2:4" ht="21.75" customHeight="1" x14ac:dyDescent="0.25">
      <c r="B17" s="106" t="s">
        <v>1</v>
      </c>
      <c r="C17" s="106"/>
      <c r="D17" s="15"/>
    </row>
    <row r="48" spans="4:4" x14ac:dyDescent="0.25">
      <c r="D48" s="1" t="s">
        <v>67</v>
      </c>
    </row>
  </sheetData>
  <sortState xmlns:xlrd2="http://schemas.microsoft.com/office/spreadsheetml/2017/richdata2" ref="B5:G10">
    <sortCondition ref="B5:B10"/>
  </sortState>
  <mergeCells count="2">
    <mergeCell ref="B16:C16"/>
    <mergeCell ref="B17:C17"/>
  </mergeCells>
  <phoneticPr fontId="20" type="noConversion"/>
  <pageMargins left="0.7" right="0.7" top="0.75" bottom="0.75" header="0.3" footer="0.3"/>
  <pageSetup paperSize="9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  <pageSetUpPr fitToPage="1"/>
  </sheetPr>
  <dimension ref="B1:H18"/>
  <sheetViews>
    <sheetView showGridLines="0" showZeros="0" zoomScaleNormal="100" workbookViewId="0">
      <selection activeCell="D4" sqref="D4"/>
    </sheetView>
  </sheetViews>
  <sheetFormatPr defaultColWidth="9.140625" defaultRowHeight="15" x14ac:dyDescent="0.25"/>
  <cols>
    <col min="1" max="1" width="1.7109375" style="22" customWidth="1"/>
    <col min="2" max="2" width="7" style="22" customWidth="1"/>
    <col min="3" max="3" width="16" style="22" customWidth="1"/>
    <col min="4" max="4" width="56.42578125" style="22" customWidth="1"/>
    <col min="5" max="5" width="9.7109375" style="22" customWidth="1"/>
    <col min="6" max="6" width="10.85546875" style="22" customWidth="1"/>
    <col min="7" max="7" width="14.85546875" style="22" customWidth="1"/>
    <col min="8" max="8" width="17.85546875" style="22" customWidth="1"/>
    <col min="9" max="16384" width="9.140625" style="22"/>
  </cols>
  <sheetData>
    <row r="1" spans="2:8" ht="9" customHeight="1" x14ac:dyDescent="0.25"/>
    <row r="2" spans="2:8" ht="20.25" customHeight="1" x14ac:dyDescent="0.25">
      <c r="B2" s="110" t="s">
        <v>99</v>
      </c>
      <c r="C2" s="110"/>
      <c r="D2" s="23" t="s">
        <v>89</v>
      </c>
      <c r="E2" s="23"/>
      <c r="F2" s="23"/>
      <c r="G2" s="23"/>
      <c r="H2" s="35"/>
    </row>
    <row r="3" spans="2:8" ht="20.25" customHeight="1" x14ac:dyDescent="0.25">
      <c r="B3" s="110" t="s">
        <v>18</v>
      </c>
      <c r="C3" s="110"/>
      <c r="D3" s="23" t="s">
        <v>68</v>
      </c>
      <c r="E3" s="31"/>
      <c r="F3" s="31"/>
      <c r="G3" s="31"/>
      <c r="H3" s="31"/>
    </row>
    <row r="4" spans="2:8" ht="20.25" customHeight="1" x14ac:dyDescent="0.25">
      <c r="B4" s="110" t="s">
        <v>19</v>
      </c>
      <c r="C4" s="110"/>
      <c r="D4" s="36" t="s">
        <v>109</v>
      </c>
      <c r="E4" s="31"/>
      <c r="F4" s="31"/>
      <c r="G4" s="30"/>
      <c r="H4" s="29"/>
    </row>
    <row r="5" spans="2:8" ht="15" customHeight="1" thickBot="1" x14ac:dyDescent="0.3"/>
    <row r="6" spans="2:8" ht="40.5" customHeight="1" thickBot="1" x14ac:dyDescent="0.3">
      <c r="B6" s="27" t="s">
        <v>16</v>
      </c>
      <c r="C6" s="113" t="s">
        <v>15</v>
      </c>
      <c r="D6" s="114"/>
      <c r="E6" s="37" t="s">
        <v>14</v>
      </c>
      <c r="F6" s="87" t="s">
        <v>13</v>
      </c>
      <c r="G6" s="28" t="s">
        <v>12</v>
      </c>
      <c r="H6" s="27" t="s">
        <v>11</v>
      </c>
    </row>
    <row r="7" spans="2:8" s="64" customFormat="1" ht="21.75" customHeight="1" x14ac:dyDescent="0.25">
      <c r="B7" s="115" t="s">
        <v>84</v>
      </c>
      <c r="C7" s="116"/>
      <c r="D7" s="116"/>
      <c r="E7" s="116"/>
      <c r="F7" s="116"/>
      <c r="G7" s="116"/>
      <c r="H7" s="117"/>
    </row>
    <row r="8" spans="2:8" s="24" customFormat="1" ht="21.75" customHeight="1" x14ac:dyDescent="0.25">
      <c r="B8" s="26" t="s">
        <v>10</v>
      </c>
      <c r="C8" s="111" t="s">
        <v>20</v>
      </c>
      <c r="D8" s="112"/>
      <c r="E8" s="25" t="s">
        <v>9</v>
      </c>
      <c r="F8" s="34">
        <v>76</v>
      </c>
      <c r="G8" s="32"/>
      <c r="H8" s="33">
        <f>G8*F8</f>
        <v>0</v>
      </c>
    </row>
    <row r="9" spans="2:8" s="24" customFormat="1" ht="21.75" customHeight="1" x14ac:dyDescent="0.25">
      <c r="B9" s="26" t="s">
        <v>8</v>
      </c>
      <c r="C9" s="111" t="s">
        <v>23</v>
      </c>
      <c r="D9" s="112"/>
      <c r="E9" s="25" t="s">
        <v>3</v>
      </c>
      <c r="F9" s="34">
        <v>1</v>
      </c>
      <c r="G9" s="32"/>
      <c r="H9" s="33">
        <f t="shared" ref="H9:H11" si="0">G9*F9</f>
        <v>0</v>
      </c>
    </row>
    <row r="10" spans="2:8" s="24" customFormat="1" ht="21.75" customHeight="1" x14ac:dyDescent="0.25">
      <c r="B10" s="26" t="s">
        <v>7</v>
      </c>
      <c r="C10" s="111" t="s">
        <v>21</v>
      </c>
      <c r="D10" s="112"/>
      <c r="E10" s="25" t="s">
        <v>3</v>
      </c>
      <c r="F10" s="34">
        <v>1</v>
      </c>
      <c r="G10" s="32"/>
      <c r="H10" s="33">
        <f t="shared" si="0"/>
        <v>0</v>
      </c>
    </row>
    <row r="11" spans="2:8" s="24" customFormat="1" ht="21.75" customHeight="1" thickBot="1" x14ac:dyDescent="0.3">
      <c r="B11" s="26" t="s">
        <v>6</v>
      </c>
      <c r="C11" s="111" t="s">
        <v>24</v>
      </c>
      <c r="D11" s="112"/>
      <c r="E11" s="25" t="s">
        <v>3</v>
      </c>
      <c r="F11" s="34">
        <v>10</v>
      </c>
      <c r="G11" s="32"/>
      <c r="H11" s="33">
        <f t="shared" si="0"/>
        <v>0</v>
      </c>
    </row>
    <row r="12" spans="2:8" s="64" customFormat="1" ht="21.75" customHeight="1" x14ac:dyDescent="0.25">
      <c r="B12" s="115" t="s">
        <v>85</v>
      </c>
      <c r="C12" s="116"/>
      <c r="D12" s="116"/>
      <c r="E12" s="116"/>
      <c r="F12" s="116"/>
      <c r="G12" s="116"/>
      <c r="H12" s="117"/>
    </row>
    <row r="13" spans="2:8" s="24" customFormat="1" ht="21.75" customHeight="1" x14ac:dyDescent="0.25">
      <c r="B13" s="48" t="s">
        <v>5</v>
      </c>
      <c r="C13" s="118" t="s">
        <v>20</v>
      </c>
      <c r="D13" s="119"/>
      <c r="E13" s="49" t="s">
        <v>9</v>
      </c>
      <c r="F13" s="50">
        <v>48</v>
      </c>
      <c r="G13" s="51"/>
      <c r="H13" s="52">
        <f>G13*F13</f>
        <v>0</v>
      </c>
    </row>
    <row r="14" spans="2:8" s="24" customFormat="1" ht="21.75" customHeight="1" x14ac:dyDescent="0.25">
      <c r="B14" s="48" t="s">
        <v>4</v>
      </c>
      <c r="C14" s="118" t="s">
        <v>23</v>
      </c>
      <c r="D14" s="119"/>
      <c r="E14" s="49" t="s">
        <v>3</v>
      </c>
      <c r="F14" s="50">
        <v>1</v>
      </c>
      <c r="G14" s="51"/>
      <c r="H14" s="52">
        <f t="shared" ref="H14:H16" si="1">G14*F14</f>
        <v>0</v>
      </c>
    </row>
    <row r="15" spans="2:8" s="24" customFormat="1" ht="21.75" customHeight="1" x14ac:dyDescent="0.25">
      <c r="B15" s="48" t="s">
        <v>17</v>
      </c>
      <c r="C15" s="118" t="s">
        <v>21</v>
      </c>
      <c r="D15" s="119"/>
      <c r="E15" s="49" t="s">
        <v>3</v>
      </c>
      <c r="F15" s="50">
        <v>1</v>
      </c>
      <c r="G15" s="51"/>
      <c r="H15" s="52">
        <f t="shared" si="1"/>
        <v>0</v>
      </c>
    </row>
    <row r="16" spans="2:8" s="24" customFormat="1" ht="21.75" customHeight="1" thickBot="1" x14ac:dyDescent="0.3">
      <c r="B16" s="48" t="s">
        <v>72</v>
      </c>
      <c r="C16" s="118" t="s">
        <v>24</v>
      </c>
      <c r="D16" s="119"/>
      <c r="E16" s="49" t="s">
        <v>3</v>
      </c>
      <c r="F16" s="50">
        <v>6</v>
      </c>
      <c r="G16" s="51"/>
      <c r="H16" s="52">
        <f t="shared" si="1"/>
        <v>0</v>
      </c>
    </row>
    <row r="17" spans="2:8" s="24" customFormat="1" ht="21.75" customHeight="1" thickBot="1" x14ac:dyDescent="0.3">
      <c r="B17" s="107" t="s">
        <v>2</v>
      </c>
      <c r="C17" s="108"/>
      <c r="D17" s="108"/>
      <c r="E17" s="108"/>
      <c r="F17" s="108"/>
      <c r="G17" s="109"/>
      <c r="H17" s="54">
        <f>SUM(H8:H16)</f>
        <v>0</v>
      </c>
    </row>
    <row r="18" spans="2:8" ht="9.75" customHeight="1" x14ac:dyDescent="0.25"/>
  </sheetData>
  <mergeCells count="15">
    <mergeCell ref="B17:G17"/>
    <mergeCell ref="B2:C2"/>
    <mergeCell ref="B3:C3"/>
    <mergeCell ref="C11:D11"/>
    <mergeCell ref="B4:C4"/>
    <mergeCell ref="C6:D6"/>
    <mergeCell ref="C8:D8"/>
    <mergeCell ref="C9:D9"/>
    <mergeCell ref="C10:D10"/>
    <mergeCell ref="B7:H7"/>
    <mergeCell ref="B12:H12"/>
    <mergeCell ref="C13:D13"/>
    <mergeCell ref="C14:D14"/>
    <mergeCell ref="C15:D15"/>
    <mergeCell ref="C16:D16"/>
  </mergeCells>
  <phoneticPr fontId="20" type="noConversion"/>
  <dataValidations count="1">
    <dataValidation type="list" allowBlank="1" sqref="H4" xr:uid="{00000000-0002-0000-09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C6F86-FFE1-4FB3-B02F-EE65D5F31D61}">
  <sheetPr>
    <tabColor theme="0" tint="-0.14999847407452621"/>
    <pageSetUpPr fitToPage="1"/>
  </sheetPr>
  <dimension ref="B1:H12"/>
  <sheetViews>
    <sheetView showGridLines="0" showZeros="0" zoomScaleNormal="100" workbookViewId="0">
      <selection activeCell="D21" sqref="D21"/>
    </sheetView>
  </sheetViews>
  <sheetFormatPr defaultColWidth="9.140625" defaultRowHeight="15" x14ac:dyDescent="0.25"/>
  <cols>
    <col min="1" max="1" width="1.7109375" style="38" customWidth="1"/>
    <col min="2" max="2" width="7" style="38" customWidth="1"/>
    <col min="3" max="3" width="16" style="38" customWidth="1"/>
    <col min="4" max="4" width="56.42578125" style="38" customWidth="1"/>
    <col min="5" max="5" width="9.7109375" style="38" customWidth="1"/>
    <col min="6" max="6" width="10.85546875" style="38" customWidth="1"/>
    <col min="7" max="7" width="14.85546875" style="38" customWidth="1"/>
    <col min="8" max="8" width="17.85546875" style="38" customWidth="1"/>
    <col min="9" max="16384" width="9.140625" style="38"/>
  </cols>
  <sheetData>
    <row r="1" spans="2:8" ht="9" customHeight="1" x14ac:dyDescent="0.25"/>
    <row r="2" spans="2:8" ht="20.25" customHeight="1" x14ac:dyDescent="0.25">
      <c r="B2" s="120" t="s">
        <v>99</v>
      </c>
      <c r="C2" s="120"/>
      <c r="D2" s="39" t="s">
        <v>71</v>
      </c>
      <c r="E2" s="39"/>
      <c r="F2" s="39"/>
      <c r="G2" s="39"/>
      <c r="H2" s="40"/>
    </row>
    <row r="3" spans="2:8" ht="20.25" customHeight="1" x14ac:dyDescent="0.25">
      <c r="B3" s="121" t="s">
        <v>18</v>
      </c>
      <c r="C3" s="121"/>
      <c r="D3" s="39" t="s">
        <v>70</v>
      </c>
      <c r="E3" s="42"/>
      <c r="F3" s="42"/>
      <c r="G3" s="42"/>
      <c r="H3" s="42"/>
    </row>
    <row r="4" spans="2:8" ht="20.25" customHeight="1" x14ac:dyDescent="0.25">
      <c r="B4" s="121" t="s">
        <v>19</v>
      </c>
      <c r="C4" s="121"/>
      <c r="D4" s="41" t="s">
        <v>69</v>
      </c>
      <c r="E4" s="42"/>
      <c r="F4" s="42"/>
      <c r="G4" s="43"/>
      <c r="H4" s="44"/>
    </row>
    <row r="5" spans="2:8" ht="15" customHeight="1" thickBot="1" x14ac:dyDescent="0.3"/>
    <row r="6" spans="2:8" ht="40.5" customHeight="1" thickBot="1" x14ac:dyDescent="0.3">
      <c r="B6" s="45" t="s">
        <v>16</v>
      </c>
      <c r="C6" s="122" t="s">
        <v>15</v>
      </c>
      <c r="D6" s="123"/>
      <c r="E6" s="46" t="s">
        <v>14</v>
      </c>
      <c r="F6" s="86" t="s">
        <v>13</v>
      </c>
      <c r="G6" s="47" t="s">
        <v>12</v>
      </c>
      <c r="H6" s="45" t="s">
        <v>11</v>
      </c>
    </row>
    <row r="7" spans="2:8" s="53" customFormat="1" ht="21.75" customHeight="1" x14ac:dyDescent="0.25">
      <c r="B7" s="48" t="s">
        <v>10</v>
      </c>
      <c r="C7" s="118" t="s">
        <v>20</v>
      </c>
      <c r="D7" s="119"/>
      <c r="E7" s="49" t="s">
        <v>9</v>
      </c>
      <c r="F7" s="50">
        <v>80</v>
      </c>
      <c r="G7" s="51"/>
      <c r="H7" s="52">
        <f>G7*F7</f>
        <v>0</v>
      </c>
    </row>
    <row r="8" spans="2:8" s="53" customFormat="1" ht="21.75" customHeight="1" x14ac:dyDescent="0.25">
      <c r="B8" s="48" t="s">
        <v>8</v>
      </c>
      <c r="C8" s="118" t="s">
        <v>23</v>
      </c>
      <c r="D8" s="119"/>
      <c r="E8" s="49" t="s">
        <v>3</v>
      </c>
      <c r="F8" s="50">
        <v>1</v>
      </c>
      <c r="G8" s="51"/>
      <c r="H8" s="52">
        <f>G8*F8</f>
        <v>0</v>
      </c>
    </row>
    <row r="9" spans="2:8" s="53" customFormat="1" ht="21.75" customHeight="1" x14ac:dyDescent="0.25">
      <c r="B9" s="48" t="s">
        <v>7</v>
      </c>
      <c r="C9" s="118" t="s">
        <v>21</v>
      </c>
      <c r="D9" s="119"/>
      <c r="E9" s="49" t="s">
        <v>3</v>
      </c>
      <c r="F9" s="50">
        <v>1</v>
      </c>
      <c r="G9" s="51"/>
      <c r="H9" s="52">
        <f>G9*F9</f>
        <v>0</v>
      </c>
    </row>
    <row r="10" spans="2:8" s="53" customFormat="1" ht="21.75" customHeight="1" thickBot="1" x14ac:dyDescent="0.3">
      <c r="B10" s="48" t="s">
        <v>6</v>
      </c>
      <c r="C10" s="118" t="s">
        <v>24</v>
      </c>
      <c r="D10" s="119"/>
      <c r="E10" s="49" t="s">
        <v>3</v>
      </c>
      <c r="F10" s="50">
        <v>10</v>
      </c>
      <c r="G10" s="51"/>
      <c r="H10" s="52">
        <f>G10*F10</f>
        <v>0</v>
      </c>
    </row>
    <row r="11" spans="2:8" ht="21.75" customHeight="1" thickBot="1" x14ac:dyDescent="0.3">
      <c r="B11" s="107" t="s">
        <v>2</v>
      </c>
      <c r="C11" s="108"/>
      <c r="D11" s="108"/>
      <c r="E11" s="108"/>
      <c r="F11" s="108"/>
      <c r="G11" s="109"/>
      <c r="H11" s="54">
        <f>SUM(H7:H10)</f>
        <v>0</v>
      </c>
    </row>
    <row r="12" spans="2:8" ht="9.75" customHeight="1" x14ac:dyDescent="0.25"/>
  </sheetData>
  <mergeCells count="9">
    <mergeCell ref="B11:G11"/>
    <mergeCell ref="B2:C2"/>
    <mergeCell ref="B3:C3"/>
    <mergeCell ref="C10:D10"/>
    <mergeCell ref="B4:C4"/>
    <mergeCell ref="C6:D6"/>
    <mergeCell ref="C7:D7"/>
    <mergeCell ref="C8:D8"/>
    <mergeCell ref="C9:D9"/>
  </mergeCells>
  <dataValidations count="1">
    <dataValidation type="list" allowBlank="1" sqref="H4" xr:uid="{00000000-0002-0000-0900-000000000000}">
      <formula1>"VLEVO,VPRAVO,STŘED,OBOUSTRANNĚ"</formula1>
    </dataValidation>
  </dataValidation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3ECE6-FFDE-4C88-B372-66388C8DF240}">
  <sheetPr>
    <tabColor theme="0" tint="-0.14999847407452621"/>
    <pageSetUpPr fitToPage="1"/>
  </sheetPr>
  <dimension ref="B1:M25"/>
  <sheetViews>
    <sheetView showGridLines="0" showZeros="0" workbookViewId="0">
      <selection activeCell="P16" sqref="P16"/>
    </sheetView>
  </sheetViews>
  <sheetFormatPr defaultRowHeight="15" x14ac:dyDescent="0.25"/>
  <cols>
    <col min="1" max="1" width="1.7109375" style="55" customWidth="1"/>
    <col min="2" max="2" width="7" style="55" customWidth="1"/>
    <col min="3" max="3" width="16" style="55" customWidth="1"/>
    <col min="4" max="4" width="56.42578125" style="55" customWidth="1"/>
    <col min="5" max="5" width="9.7109375" style="55" customWidth="1"/>
    <col min="6" max="6" width="10.85546875" style="55" customWidth="1"/>
    <col min="7" max="7" width="14.85546875" style="55" customWidth="1"/>
    <col min="8" max="8" width="17.85546875" style="55" customWidth="1"/>
    <col min="9" max="16384" width="9.140625" style="55"/>
  </cols>
  <sheetData>
    <row r="1" spans="2:13" ht="9" customHeight="1" x14ac:dyDescent="0.25"/>
    <row r="2" spans="2:13" s="38" customFormat="1" ht="20.25" customHeight="1" x14ac:dyDescent="0.25">
      <c r="B2" s="120" t="s">
        <v>99</v>
      </c>
      <c r="C2" s="120"/>
      <c r="D2" s="70" t="s">
        <v>75</v>
      </c>
      <c r="E2" s="39"/>
      <c r="F2" s="39"/>
      <c r="G2" s="39"/>
      <c r="H2" s="40"/>
    </row>
    <row r="3" spans="2:13" s="38" customFormat="1" ht="20.25" customHeight="1" x14ac:dyDescent="0.25">
      <c r="B3" s="121" t="s">
        <v>18</v>
      </c>
      <c r="C3" s="121"/>
      <c r="D3" s="70" t="s">
        <v>87</v>
      </c>
      <c r="E3" s="42"/>
      <c r="F3" s="42"/>
      <c r="G3" s="42"/>
      <c r="H3" s="42"/>
    </row>
    <row r="4" spans="2:13" s="38" customFormat="1" ht="20.25" customHeight="1" x14ac:dyDescent="0.25">
      <c r="B4" s="121" t="s">
        <v>19</v>
      </c>
      <c r="C4" s="121"/>
      <c r="D4" s="41" t="s">
        <v>86</v>
      </c>
      <c r="E4" s="42"/>
      <c r="F4" s="42"/>
      <c r="G4" s="43"/>
      <c r="H4" s="44"/>
    </row>
    <row r="5" spans="2:13" ht="15" customHeight="1" thickBot="1" x14ac:dyDescent="0.3"/>
    <row r="6" spans="2:13" ht="40.5" customHeight="1" thickBot="1" x14ac:dyDescent="0.3">
      <c r="B6" s="61" t="s">
        <v>16</v>
      </c>
      <c r="C6" s="130" t="s">
        <v>15</v>
      </c>
      <c r="D6" s="131"/>
      <c r="E6" s="62" t="s">
        <v>14</v>
      </c>
      <c r="F6" s="77" t="s">
        <v>13</v>
      </c>
      <c r="G6" s="63" t="s">
        <v>12</v>
      </c>
      <c r="H6" s="61" t="s">
        <v>11</v>
      </c>
    </row>
    <row r="7" spans="2:13" s="64" customFormat="1" ht="21.75" customHeight="1" x14ac:dyDescent="0.25">
      <c r="B7" s="115" t="s">
        <v>76</v>
      </c>
      <c r="C7" s="116"/>
      <c r="D7" s="116"/>
      <c r="E7" s="116"/>
      <c r="F7" s="116"/>
      <c r="G7" s="116"/>
      <c r="H7" s="117"/>
    </row>
    <row r="8" spans="2:13" s="74" customFormat="1" ht="23.25" customHeight="1" x14ac:dyDescent="0.25">
      <c r="B8" s="72" t="s">
        <v>10</v>
      </c>
      <c r="C8" s="125" t="s">
        <v>77</v>
      </c>
      <c r="D8" s="126"/>
      <c r="E8" s="78" t="s">
        <v>3</v>
      </c>
      <c r="F8" s="83">
        <v>2</v>
      </c>
      <c r="G8" s="80"/>
      <c r="H8" s="73">
        <f t="shared" ref="H8:H9" si="0">G8*F8</f>
        <v>0</v>
      </c>
    </row>
    <row r="9" spans="2:13" s="74" customFormat="1" ht="23.25" customHeight="1" x14ac:dyDescent="0.25">
      <c r="B9" s="72" t="s">
        <v>8</v>
      </c>
      <c r="C9" s="125" t="s">
        <v>78</v>
      </c>
      <c r="D9" s="126"/>
      <c r="E9" s="78" t="s">
        <v>9</v>
      </c>
      <c r="F9" s="83">
        <v>90</v>
      </c>
      <c r="G9" s="80"/>
      <c r="H9" s="73">
        <f t="shared" si="0"/>
        <v>0</v>
      </c>
    </row>
    <row r="10" spans="2:13" s="74" customFormat="1" ht="23.25" customHeight="1" x14ac:dyDescent="0.25">
      <c r="B10" s="72" t="s">
        <v>7</v>
      </c>
      <c r="C10" s="128" t="s">
        <v>79</v>
      </c>
      <c r="D10" s="129"/>
      <c r="E10" s="79" t="s">
        <v>3</v>
      </c>
      <c r="F10" s="84">
        <v>9</v>
      </c>
      <c r="G10" s="81"/>
      <c r="H10" s="73">
        <f>G10*F10</f>
        <v>0</v>
      </c>
    </row>
    <row r="11" spans="2:13" s="74" customFormat="1" ht="23.25" customHeight="1" thickBot="1" x14ac:dyDescent="0.3">
      <c r="B11" s="72" t="s">
        <v>6</v>
      </c>
      <c r="C11" s="125" t="s">
        <v>80</v>
      </c>
      <c r="D11" s="126"/>
      <c r="E11" s="78" t="s">
        <v>3</v>
      </c>
      <c r="F11" s="85">
        <v>9</v>
      </c>
      <c r="G11" s="82"/>
      <c r="H11" s="73">
        <f>G11*F11</f>
        <v>0</v>
      </c>
    </row>
    <row r="12" spans="2:13" s="64" customFormat="1" ht="21.75" customHeight="1" x14ac:dyDescent="0.25">
      <c r="B12" s="115" t="s">
        <v>81</v>
      </c>
      <c r="C12" s="116"/>
      <c r="D12" s="116"/>
      <c r="E12" s="116"/>
      <c r="F12" s="116"/>
      <c r="G12" s="116"/>
      <c r="H12" s="117"/>
    </row>
    <row r="13" spans="2:13" s="74" customFormat="1" ht="23.25" customHeight="1" x14ac:dyDescent="0.25">
      <c r="B13" s="72" t="s">
        <v>5</v>
      </c>
      <c r="C13" s="125" t="s">
        <v>82</v>
      </c>
      <c r="D13" s="126"/>
      <c r="E13" s="78" t="s">
        <v>3</v>
      </c>
      <c r="F13" s="83">
        <v>2</v>
      </c>
      <c r="G13" s="80"/>
      <c r="H13" s="73">
        <f t="shared" ref="H13:H14" si="1">G13*F13</f>
        <v>0</v>
      </c>
    </row>
    <row r="14" spans="2:13" s="74" customFormat="1" ht="23.25" customHeight="1" x14ac:dyDescent="0.25">
      <c r="B14" s="72" t="s">
        <v>4</v>
      </c>
      <c r="C14" s="125" t="s">
        <v>78</v>
      </c>
      <c r="D14" s="126"/>
      <c r="E14" s="78" t="s">
        <v>9</v>
      </c>
      <c r="F14" s="83">
        <v>90</v>
      </c>
      <c r="G14" s="80"/>
      <c r="H14" s="73">
        <f t="shared" si="1"/>
        <v>0</v>
      </c>
    </row>
    <row r="15" spans="2:13" s="74" customFormat="1" ht="23.25" customHeight="1" x14ac:dyDescent="0.25">
      <c r="B15" s="72" t="s">
        <v>17</v>
      </c>
      <c r="C15" s="128" t="s">
        <v>79</v>
      </c>
      <c r="D15" s="129"/>
      <c r="E15" s="79" t="s">
        <v>3</v>
      </c>
      <c r="F15" s="84">
        <v>9</v>
      </c>
      <c r="G15" s="81"/>
      <c r="H15" s="73">
        <f>G15*F15</f>
        <v>0</v>
      </c>
      <c r="L15" s="124"/>
      <c r="M15" s="124"/>
    </row>
    <row r="16" spans="2:13" s="74" customFormat="1" ht="23.25" customHeight="1" thickBot="1" x14ac:dyDescent="0.3">
      <c r="B16" s="72" t="s">
        <v>72</v>
      </c>
      <c r="C16" s="125" t="s">
        <v>80</v>
      </c>
      <c r="D16" s="126"/>
      <c r="E16" s="78" t="s">
        <v>3</v>
      </c>
      <c r="F16" s="85">
        <v>9</v>
      </c>
      <c r="G16" s="82"/>
      <c r="H16" s="73">
        <f>G16*F16</f>
        <v>0</v>
      </c>
      <c r="L16" s="71"/>
      <c r="M16" s="71"/>
    </row>
    <row r="17" spans="2:8" s="64" customFormat="1" ht="21.75" customHeight="1" x14ac:dyDescent="0.25">
      <c r="B17" s="115" t="s">
        <v>83</v>
      </c>
      <c r="C17" s="116"/>
      <c r="D17" s="116"/>
      <c r="E17" s="116"/>
      <c r="F17" s="116"/>
      <c r="G17" s="116"/>
      <c r="H17" s="117"/>
    </row>
    <row r="18" spans="2:8" s="74" customFormat="1" ht="33.75" customHeight="1" x14ac:dyDescent="0.25">
      <c r="B18" s="72" t="s">
        <v>73</v>
      </c>
      <c r="C18" s="125" t="s">
        <v>88</v>
      </c>
      <c r="D18" s="126"/>
      <c r="E18" s="78" t="s">
        <v>3</v>
      </c>
      <c r="F18" s="83">
        <v>1</v>
      </c>
      <c r="G18" s="80"/>
      <c r="H18" s="73">
        <f t="shared" ref="H18:H20" si="2">G18*F18</f>
        <v>0</v>
      </c>
    </row>
    <row r="19" spans="2:8" s="74" customFormat="1" ht="23.25" customHeight="1" x14ac:dyDescent="0.25">
      <c r="B19" s="72" t="s">
        <v>120</v>
      </c>
      <c r="C19" s="125" t="s">
        <v>78</v>
      </c>
      <c r="D19" s="126"/>
      <c r="E19" s="78" t="s">
        <v>9</v>
      </c>
      <c r="F19" s="83">
        <v>108</v>
      </c>
      <c r="G19" s="80"/>
      <c r="H19" s="73">
        <f t="shared" si="2"/>
        <v>0</v>
      </c>
    </row>
    <row r="20" spans="2:8" s="74" customFormat="1" ht="33.75" customHeight="1" x14ac:dyDescent="0.25">
      <c r="B20" s="72" t="s">
        <v>127</v>
      </c>
      <c r="C20" s="125" t="s">
        <v>122</v>
      </c>
      <c r="D20" s="127"/>
      <c r="E20" s="78" t="s">
        <v>3</v>
      </c>
      <c r="F20" s="83">
        <v>1</v>
      </c>
      <c r="G20" s="80"/>
      <c r="H20" s="73">
        <f t="shared" si="2"/>
        <v>0</v>
      </c>
    </row>
    <row r="21" spans="2:8" s="74" customFormat="1" ht="23.25" customHeight="1" x14ac:dyDescent="0.25">
      <c r="B21" s="72" t="s">
        <v>128</v>
      </c>
      <c r="C21" s="125" t="s">
        <v>79</v>
      </c>
      <c r="D21" s="126"/>
      <c r="E21" s="78" t="s">
        <v>3</v>
      </c>
      <c r="F21" s="83">
        <v>12</v>
      </c>
      <c r="G21" s="80"/>
      <c r="H21" s="73">
        <f>G21*F21</f>
        <v>0</v>
      </c>
    </row>
    <row r="22" spans="2:8" s="74" customFormat="1" ht="23.25" customHeight="1" thickBot="1" x14ac:dyDescent="0.3">
      <c r="B22" s="72" t="s">
        <v>129</v>
      </c>
      <c r="C22" s="125" t="s">
        <v>80</v>
      </c>
      <c r="D22" s="126"/>
      <c r="E22" s="78" t="s">
        <v>3</v>
      </c>
      <c r="F22" s="85">
        <v>12</v>
      </c>
      <c r="G22" s="82"/>
      <c r="H22" s="73">
        <f>G22*F22</f>
        <v>0</v>
      </c>
    </row>
    <row r="23" spans="2:8" ht="21.75" customHeight="1" thickBot="1" x14ac:dyDescent="0.3">
      <c r="B23" s="107" t="s">
        <v>2</v>
      </c>
      <c r="C23" s="108"/>
      <c r="D23" s="108"/>
      <c r="E23" s="108"/>
      <c r="F23" s="108"/>
      <c r="G23" s="109"/>
      <c r="H23" s="75">
        <f>SUM(H8:H22)</f>
        <v>0</v>
      </c>
    </row>
    <row r="24" spans="2:8" ht="15.75" x14ac:dyDescent="0.25">
      <c r="B24" s="76"/>
      <c r="C24" s="76"/>
      <c r="D24" s="56"/>
    </row>
    <row r="25" spans="2:8" ht="15.75" x14ac:dyDescent="0.25">
      <c r="B25" s="124"/>
      <c r="C25" s="124"/>
      <c r="D25" s="56"/>
    </row>
  </sheetData>
  <mergeCells count="23">
    <mergeCell ref="C16:D16"/>
    <mergeCell ref="L15:M15"/>
    <mergeCell ref="C6:D6"/>
    <mergeCell ref="B7:H7"/>
    <mergeCell ref="C8:D8"/>
    <mergeCell ref="C9:D9"/>
    <mergeCell ref="C10:D10"/>
    <mergeCell ref="B25:C25"/>
    <mergeCell ref="B2:C2"/>
    <mergeCell ref="B3:C3"/>
    <mergeCell ref="B4:C4"/>
    <mergeCell ref="B23:G23"/>
    <mergeCell ref="B17:H17"/>
    <mergeCell ref="C18:D18"/>
    <mergeCell ref="C19:D19"/>
    <mergeCell ref="C20:D20"/>
    <mergeCell ref="C21:D21"/>
    <mergeCell ref="C22:D22"/>
    <mergeCell ref="C11:D11"/>
    <mergeCell ref="B12:H12"/>
    <mergeCell ref="C13:D13"/>
    <mergeCell ref="C14:D14"/>
    <mergeCell ref="C15:D15"/>
  </mergeCells>
  <phoneticPr fontId="20" type="noConversion"/>
  <dataValidations count="1">
    <dataValidation type="list" allowBlank="1" sqref="H4" xr:uid="{DFD66D6F-A29F-45DB-AE89-ABE7E6DAE7FD}">
      <formula1>"VLEVO,VPRAVO,STŘED,OBOUSTRANNĚ"</formula1>
    </dataValidation>
  </dataValidations>
  <pageMargins left="0.70866141732283461" right="0.70866141732283461" top="0.55118110236220474" bottom="0.15748031496062992" header="0" footer="0"/>
  <pageSetup paperSize="9" scale="9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49F96-959E-4212-94A7-69EA5E741DD6}">
  <sheetPr>
    <tabColor theme="0" tint="-0.14999847407452621"/>
    <pageSetUpPr fitToPage="1"/>
  </sheetPr>
  <dimension ref="B1:H21"/>
  <sheetViews>
    <sheetView showGridLines="0" showZeros="0" workbookViewId="0">
      <selection activeCell="F22" sqref="F22"/>
    </sheetView>
  </sheetViews>
  <sheetFormatPr defaultRowHeight="15" x14ac:dyDescent="0.25"/>
  <cols>
    <col min="1" max="1" width="1.7109375" style="55" customWidth="1"/>
    <col min="2" max="2" width="7" style="55" customWidth="1"/>
    <col min="3" max="3" width="16" style="55" customWidth="1"/>
    <col min="4" max="4" width="56.42578125" style="55" customWidth="1"/>
    <col min="5" max="5" width="9.7109375" style="55" customWidth="1"/>
    <col min="6" max="6" width="10.85546875" style="55" customWidth="1"/>
    <col min="7" max="7" width="14.85546875" style="55" customWidth="1"/>
    <col min="8" max="8" width="17.85546875" style="55" customWidth="1"/>
    <col min="9" max="16384" width="9.140625" style="55"/>
  </cols>
  <sheetData>
    <row r="1" spans="2:8" ht="9" customHeight="1" x14ac:dyDescent="0.25"/>
    <row r="2" spans="2:8" s="38" customFormat="1" ht="20.25" customHeight="1" x14ac:dyDescent="0.25">
      <c r="B2" s="120" t="s">
        <v>99</v>
      </c>
      <c r="C2" s="120"/>
      <c r="D2" s="70" t="s">
        <v>114</v>
      </c>
      <c r="E2" s="39"/>
      <c r="F2" s="39"/>
      <c r="G2" s="39"/>
      <c r="H2" s="40"/>
    </row>
    <row r="3" spans="2:8" s="38" customFormat="1" ht="20.25" customHeight="1" x14ac:dyDescent="0.25">
      <c r="B3" s="121" t="s">
        <v>18</v>
      </c>
      <c r="C3" s="121"/>
      <c r="D3" s="70" t="s">
        <v>115</v>
      </c>
      <c r="E3" s="42"/>
      <c r="F3" s="42"/>
      <c r="G3" s="42"/>
      <c r="H3" s="42"/>
    </row>
    <row r="4" spans="2:8" s="38" customFormat="1" ht="20.25" customHeight="1" x14ac:dyDescent="0.25">
      <c r="B4" s="121" t="s">
        <v>19</v>
      </c>
      <c r="C4" s="121"/>
      <c r="D4" s="41" t="s">
        <v>116</v>
      </c>
      <c r="E4" s="42"/>
      <c r="F4" s="42"/>
      <c r="G4" s="43"/>
      <c r="H4" s="44"/>
    </row>
    <row r="5" spans="2:8" ht="15" customHeight="1" thickBot="1" x14ac:dyDescent="0.3"/>
    <row r="6" spans="2:8" ht="40.5" customHeight="1" thickBot="1" x14ac:dyDescent="0.3">
      <c r="B6" s="61" t="s">
        <v>16</v>
      </c>
      <c r="C6" s="130" t="s">
        <v>15</v>
      </c>
      <c r="D6" s="131"/>
      <c r="E6" s="62" t="s">
        <v>14</v>
      </c>
      <c r="F6" s="77" t="s">
        <v>13</v>
      </c>
      <c r="G6" s="63" t="s">
        <v>12</v>
      </c>
      <c r="H6" s="61" t="s">
        <v>11</v>
      </c>
    </row>
    <row r="7" spans="2:8" s="64" customFormat="1" ht="21.75" customHeight="1" x14ac:dyDescent="0.25">
      <c r="B7" s="115" t="s">
        <v>76</v>
      </c>
      <c r="C7" s="116"/>
      <c r="D7" s="116"/>
      <c r="E7" s="116"/>
      <c r="F7" s="116"/>
      <c r="G7" s="116"/>
      <c r="H7" s="117"/>
    </row>
    <row r="8" spans="2:8" s="74" customFormat="1" ht="32.25" customHeight="1" x14ac:dyDescent="0.25">
      <c r="B8" s="72" t="s">
        <v>10</v>
      </c>
      <c r="C8" s="125" t="s">
        <v>117</v>
      </c>
      <c r="D8" s="126"/>
      <c r="E8" s="78" t="s">
        <v>3</v>
      </c>
      <c r="F8" s="83">
        <v>1</v>
      </c>
      <c r="G8" s="80"/>
      <c r="H8" s="73">
        <f t="shared" ref="H8:H9" si="0">G8*F8</f>
        <v>0</v>
      </c>
    </row>
    <row r="9" spans="2:8" s="74" customFormat="1" ht="21.75" customHeight="1" x14ac:dyDescent="0.25">
      <c r="B9" s="72" t="s">
        <v>8</v>
      </c>
      <c r="C9" s="125" t="s">
        <v>78</v>
      </c>
      <c r="D9" s="126"/>
      <c r="E9" s="78" t="s">
        <v>9</v>
      </c>
      <c r="F9" s="83">
        <v>100</v>
      </c>
      <c r="G9" s="80"/>
      <c r="H9" s="73">
        <f t="shared" si="0"/>
        <v>0</v>
      </c>
    </row>
    <row r="10" spans="2:8" s="74" customFormat="1" ht="32.25" customHeight="1" x14ac:dyDescent="0.25">
      <c r="B10" s="72" t="s">
        <v>7</v>
      </c>
      <c r="C10" s="128" t="s">
        <v>118</v>
      </c>
      <c r="D10" s="129"/>
      <c r="E10" s="79" t="s">
        <v>3</v>
      </c>
      <c r="F10" s="84">
        <v>1</v>
      </c>
      <c r="G10" s="81"/>
      <c r="H10" s="73">
        <f>G10*F10</f>
        <v>0</v>
      </c>
    </row>
    <row r="11" spans="2:8" s="74" customFormat="1" ht="21.75" customHeight="1" x14ac:dyDescent="0.25">
      <c r="B11" s="72" t="s">
        <v>6</v>
      </c>
      <c r="C11" s="128" t="s">
        <v>79</v>
      </c>
      <c r="D11" s="129"/>
      <c r="E11" s="79" t="s">
        <v>3</v>
      </c>
      <c r="F11" s="142">
        <v>11</v>
      </c>
      <c r="G11" s="143"/>
      <c r="H11" s="73">
        <f>G11*F11</f>
        <v>0</v>
      </c>
    </row>
    <row r="12" spans="2:8" s="74" customFormat="1" ht="21.75" customHeight="1" thickBot="1" x14ac:dyDescent="0.3">
      <c r="B12" s="72" t="s">
        <v>5</v>
      </c>
      <c r="C12" s="144" t="s">
        <v>80</v>
      </c>
      <c r="D12" s="145"/>
      <c r="E12" s="78" t="s">
        <v>3</v>
      </c>
      <c r="F12" s="85">
        <v>11</v>
      </c>
      <c r="G12" s="82"/>
      <c r="H12" s="73">
        <f>G12*F12</f>
        <v>0</v>
      </c>
    </row>
    <row r="13" spans="2:8" s="64" customFormat="1" ht="21.75" customHeight="1" x14ac:dyDescent="0.25">
      <c r="B13" s="115" t="s">
        <v>81</v>
      </c>
      <c r="C13" s="116"/>
      <c r="D13" s="116"/>
      <c r="E13" s="116"/>
      <c r="F13" s="116"/>
      <c r="G13" s="116"/>
      <c r="H13" s="117"/>
    </row>
    <row r="14" spans="2:8" s="74" customFormat="1" ht="32.25" customHeight="1" x14ac:dyDescent="0.25">
      <c r="B14" s="72" t="s">
        <v>4</v>
      </c>
      <c r="C14" s="125" t="s">
        <v>121</v>
      </c>
      <c r="D14" s="126"/>
      <c r="E14" s="78" t="s">
        <v>3</v>
      </c>
      <c r="F14" s="83">
        <v>1</v>
      </c>
      <c r="G14" s="80"/>
      <c r="H14" s="73">
        <f t="shared" ref="H14:H16" si="1">G14*F14</f>
        <v>0</v>
      </c>
    </row>
    <row r="15" spans="2:8" s="74" customFormat="1" ht="21.75" customHeight="1" x14ac:dyDescent="0.25">
      <c r="B15" s="72" t="s">
        <v>17</v>
      </c>
      <c r="C15" s="125" t="s">
        <v>78</v>
      </c>
      <c r="D15" s="126"/>
      <c r="E15" s="78" t="s">
        <v>9</v>
      </c>
      <c r="F15" s="83">
        <v>108</v>
      </c>
      <c r="G15" s="80"/>
      <c r="H15" s="73">
        <f t="shared" si="1"/>
        <v>0</v>
      </c>
    </row>
    <row r="16" spans="2:8" s="74" customFormat="1" ht="32.25" customHeight="1" x14ac:dyDescent="0.25">
      <c r="B16" s="72" t="s">
        <v>72</v>
      </c>
      <c r="C16" s="125" t="s">
        <v>119</v>
      </c>
      <c r="D16" s="126"/>
      <c r="E16" s="78" t="s">
        <v>3</v>
      </c>
      <c r="F16" s="83">
        <v>1</v>
      </c>
      <c r="G16" s="80"/>
      <c r="H16" s="73">
        <f t="shared" si="1"/>
        <v>0</v>
      </c>
    </row>
    <row r="17" spans="2:8" s="74" customFormat="1" ht="21.75" customHeight="1" x14ac:dyDescent="0.25">
      <c r="B17" s="72" t="s">
        <v>73</v>
      </c>
      <c r="C17" s="125" t="s">
        <v>79</v>
      </c>
      <c r="D17" s="126"/>
      <c r="E17" s="78" t="s">
        <v>3</v>
      </c>
      <c r="F17" s="83">
        <v>12</v>
      </c>
      <c r="G17" s="80"/>
      <c r="H17" s="73">
        <f>G17*F17</f>
        <v>0</v>
      </c>
    </row>
    <row r="18" spans="2:8" s="74" customFormat="1" ht="21.75" customHeight="1" thickBot="1" x14ac:dyDescent="0.3">
      <c r="B18" s="72" t="s">
        <v>120</v>
      </c>
      <c r="C18" s="125" t="s">
        <v>80</v>
      </c>
      <c r="D18" s="126"/>
      <c r="E18" s="78" t="s">
        <v>3</v>
      </c>
      <c r="F18" s="85">
        <v>12</v>
      </c>
      <c r="G18" s="82"/>
      <c r="H18" s="73">
        <f>G18*F18</f>
        <v>0</v>
      </c>
    </row>
    <row r="19" spans="2:8" ht="21.75" customHeight="1" thickBot="1" x14ac:dyDescent="0.3">
      <c r="B19" s="107" t="s">
        <v>2</v>
      </c>
      <c r="C19" s="108"/>
      <c r="D19" s="108"/>
      <c r="E19" s="108"/>
      <c r="F19" s="108"/>
      <c r="G19" s="109"/>
      <c r="H19" s="75">
        <f>SUM(H8:H18)</f>
        <v>0</v>
      </c>
    </row>
    <row r="20" spans="2:8" ht="15.75" x14ac:dyDescent="0.25">
      <c r="B20" s="76"/>
      <c r="C20" s="76"/>
      <c r="D20" s="56"/>
    </row>
    <row r="21" spans="2:8" ht="15.75" x14ac:dyDescent="0.25">
      <c r="B21" s="124"/>
      <c r="C21" s="124"/>
      <c r="D21" s="56"/>
    </row>
  </sheetData>
  <mergeCells count="18">
    <mergeCell ref="C16:D16"/>
    <mergeCell ref="C17:D17"/>
    <mergeCell ref="C18:D18"/>
    <mergeCell ref="B19:G19"/>
    <mergeCell ref="B21:C21"/>
    <mergeCell ref="C8:D8"/>
    <mergeCell ref="C11:D11"/>
    <mergeCell ref="C14:D14"/>
    <mergeCell ref="C15:D15"/>
    <mergeCell ref="C9:D9"/>
    <mergeCell ref="C10:D10"/>
    <mergeCell ref="C12:D12"/>
    <mergeCell ref="B13:H13"/>
    <mergeCell ref="B2:C2"/>
    <mergeCell ref="B3:C3"/>
    <mergeCell ref="B4:C4"/>
    <mergeCell ref="C6:D6"/>
    <mergeCell ref="B7:H7"/>
  </mergeCells>
  <phoneticPr fontId="20" type="noConversion"/>
  <dataValidations count="1">
    <dataValidation type="list" allowBlank="1" sqref="H4" xr:uid="{6970B0D5-7D06-41FD-B52F-3AC19748F1BA}">
      <formula1>"VLEVO,VPRAVO,STŘED,OBOUSTRANNĚ"</formula1>
    </dataValidation>
  </dataValidations>
  <pageMargins left="0.70866141732283461" right="0.70866141732283461" top="0.55118110236220474" bottom="0.15748031496062992" header="0" footer="0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FB019-2D94-4BCD-AD8B-5FE690992C46}">
  <sheetPr>
    <tabColor theme="0" tint="-0.14999847407452621"/>
    <pageSetUpPr fitToPage="1"/>
  </sheetPr>
  <dimension ref="B1:Q14"/>
  <sheetViews>
    <sheetView showGridLines="0" showZeros="0" workbookViewId="0">
      <selection activeCell="E28" sqref="E28"/>
    </sheetView>
  </sheetViews>
  <sheetFormatPr defaultRowHeight="15" x14ac:dyDescent="0.25"/>
  <cols>
    <col min="1" max="1" width="1.7109375" style="55" customWidth="1"/>
    <col min="2" max="2" width="7" style="55" customWidth="1"/>
    <col min="3" max="3" width="16" style="55" customWidth="1"/>
    <col min="4" max="4" width="56.42578125" style="55" customWidth="1"/>
    <col min="5" max="5" width="9.7109375" style="55" customWidth="1"/>
    <col min="6" max="6" width="10.85546875" style="55" customWidth="1"/>
    <col min="7" max="7" width="14.85546875" style="55" customWidth="1"/>
    <col min="8" max="8" width="17.85546875" style="55" customWidth="1"/>
    <col min="9" max="16384" width="9.140625" style="55"/>
  </cols>
  <sheetData>
    <row r="1" spans="2:17" ht="9" customHeight="1" x14ac:dyDescent="0.25"/>
    <row r="2" spans="2:17" ht="20.25" customHeight="1" x14ac:dyDescent="0.25">
      <c r="B2" s="120" t="s">
        <v>99</v>
      </c>
      <c r="C2" s="120"/>
      <c r="D2" s="56" t="s">
        <v>125</v>
      </c>
      <c r="E2" s="76"/>
    </row>
    <row r="3" spans="2:17" ht="20.25" customHeight="1" x14ac:dyDescent="0.25">
      <c r="B3" s="121" t="s">
        <v>18</v>
      </c>
      <c r="C3" s="121"/>
      <c r="D3" s="56" t="s">
        <v>90</v>
      </c>
      <c r="E3" s="76"/>
    </row>
    <row r="4" spans="2:17" ht="20.25" customHeight="1" x14ac:dyDescent="0.25">
      <c r="B4" s="121" t="s">
        <v>19</v>
      </c>
      <c r="C4" s="121"/>
      <c r="D4" s="76" t="s">
        <v>91</v>
      </c>
      <c r="E4" s="76"/>
    </row>
    <row r="5" spans="2:17" ht="15" customHeight="1" thickBot="1" x14ac:dyDescent="0.3">
      <c r="B5" s="76"/>
      <c r="C5" s="76"/>
      <c r="D5" s="76"/>
      <c r="E5" s="76"/>
    </row>
    <row r="6" spans="2:17" ht="40.5" customHeight="1" thickBot="1" x14ac:dyDescent="0.3">
      <c r="B6" s="61" t="s">
        <v>16</v>
      </c>
      <c r="C6" s="130" t="s">
        <v>15</v>
      </c>
      <c r="D6" s="131"/>
      <c r="E6" s="62" t="s">
        <v>14</v>
      </c>
      <c r="F6" s="77" t="s">
        <v>13</v>
      </c>
      <c r="G6" s="63" t="s">
        <v>12</v>
      </c>
      <c r="H6" s="61" t="s">
        <v>11</v>
      </c>
    </row>
    <row r="7" spans="2:17" s="64" customFormat="1" ht="21.75" customHeight="1" x14ac:dyDescent="0.25">
      <c r="B7" s="65" t="s">
        <v>10</v>
      </c>
      <c r="C7" s="132" t="s">
        <v>92</v>
      </c>
      <c r="D7" s="133"/>
      <c r="E7" s="66" t="s">
        <v>9</v>
      </c>
      <c r="F7" s="67">
        <v>39</v>
      </c>
      <c r="G7" s="89"/>
      <c r="H7" s="73">
        <f t="shared" ref="H7:H10" si="0">G7*F7</f>
        <v>0</v>
      </c>
      <c r="K7" s="121"/>
      <c r="L7" s="121"/>
      <c r="M7" s="57"/>
      <c r="N7" s="58"/>
      <c r="O7" s="58"/>
      <c r="P7" s="58"/>
      <c r="Q7" s="58"/>
    </row>
    <row r="8" spans="2:17" s="64" customFormat="1" ht="21.75" customHeight="1" x14ac:dyDescent="0.25">
      <c r="B8" s="65" t="s">
        <v>8</v>
      </c>
      <c r="C8" s="132" t="s">
        <v>23</v>
      </c>
      <c r="D8" s="133"/>
      <c r="E8" s="66" t="s">
        <v>3</v>
      </c>
      <c r="F8" s="67">
        <v>2</v>
      </c>
      <c r="G8" s="89"/>
      <c r="H8" s="73">
        <f t="shared" si="0"/>
        <v>0</v>
      </c>
      <c r="K8" s="124"/>
      <c r="L8" s="124"/>
      <c r="M8" s="57"/>
      <c r="N8" s="58"/>
      <c r="O8" s="58"/>
      <c r="P8" s="59"/>
      <c r="Q8" s="60"/>
    </row>
    <row r="9" spans="2:17" s="64" customFormat="1" ht="21.75" customHeight="1" x14ac:dyDescent="0.25">
      <c r="B9" s="65" t="s">
        <v>7</v>
      </c>
      <c r="C9" s="132" t="s">
        <v>47</v>
      </c>
      <c r="D9" s="133"/>
      <c r="E9" s="66" t="s">
        <v>3</v>
      </c>
      <c r="F9" s="67">
        <v>4</v>
      </c>
      <c r="G9" s="89"/>
      <c r="H9" s="73">
        <f t="shared" si="0"/>
        <v>0</v>
      </c>
    </row>
    <row r="10" spans="2:17" s="64" customFormat="1" ht="21.75" customHeight="1" thickBot="1" x14ac:dyDescent="0.3">
      <c r="B10" s="65" t="s">
        <v>6</v>
      </c>
      <c r="C10" s="132" t="s">
        <v>74</v>
      </c>
      <c r="D10" s="133"/>
      <c r="E10" s="68" t="s">
        <v>9</v>
      </c>
      <c r="F10" s="69">
        <v>45</v>
      </c>
      <c r="G10" s="90"/>
      <c r="H10" s="88">
        <f t="shared" si="0"/>
        <v>0</v>
      </c>
    </row>
    <row r="11" spans="2:17" ht="21.75" customHeight="1" thickBot="1" x14ac:dyDescent="0.3">
      <c r="B11" s="107" t="s">
        <v>2</v>
      </c>
      <c r="C11" s="108"/>
      <c r="D11" s="108"/>
      <c r="E11" s="108"/>
      <c r="F11" s="108"/>
      <c r="G11" s="109"/>
      <c r="H11" s="75">
        <f>SUM(H7:H10)</f>
        <v>0</v>
      </c>
    </row>
    <row r="12" spans="2:17" ht="9.75" customHeight="1" x14ac:dyDescent="0.25"/>
    <row r="13" spans="2:17" ht="15.75" x14ac:dyDescent="0.25">
      <c r="B13" s="134"/>
      <c r="C13" s="134"/>
      <c r="D13" s="56"/>
    </row>
    <row r="14" spans="2:17" ht="15.75" x14ac:dyDescent="0.25">
      <c r="B14" s="134"/>
      <c r="C14" s="134"/>
      <c r="D14" s="56"/>
    </row>
  </sheetData>
  <mergeCells count="13">
    <mergeCell ref="K7:L7"/>
    <mergeCell ref="K8:L8"/>
    <mergeCell ref="B13:C13"/>
    <mergeCell ref="B14:C14"/>
    <mergeCell ref="C6:D6"/>
    <mergeCell ref="C7:D7"/>
    <mergeCell ref="C8:D8"/>
    <mergeCell ref="B2:C2"/>
    <mergeCell ref="B3:C3"/>
    <mergeCell ref="B4:C4"/>
    <mergeCell ref="B11:G11"/>
    <mergeCell ref="C9:D9"/>
    <mergeCell ref="C10:D10"/>
  </mergeCells>
  <phoneticPr fontId="20" type="noConversion"/>
  <dataValidations count="1">
    <dataValidation type="list" allowBlank="1" sqref="Q8" xr:uid="{66ECEDBC-A781-4D86-986B-D8F7592F07BD}">
      <formula1>"VLEVO,VPRAVO,STŘED,OBOUSTRANNĚ"</formula1>
    </dataValidation>
  </dataValidations>
  <pageMargins left="0.7" right="0.7" top="0.75" bottom="0.75" header="0.3" footer="0.3"/>
  <pageSetup paperSize="9" scale="9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6152-431E-495A-B920-2C8279F84468}">
  <dimension ref="B1:H13"/>
  <sheetViews>
    <sheetView showGridLines="0" workbookViewId="0">
      <selection activeCell="D21" sqref="D21"/>
    </sheetView>
  </sheetViews>
  <sheetFormatPr defaultRowHeight="15" x14ac:dyDescent="0.25"/>
  <cols>
    <col min="1" max="1" width="1.7109375" style="91" customWidth="1"/>
    <col min="2" max="2" width="7" style="91" customWidth="1"/>
    <col min="3" max="3" width="16" style="91" customWidth="1"/>
    <col min="4" max="4" width="56.42578125" style="91" customWidth="1"/>
    <col min="5" max="5" width="9.7109375" style="91" customWidth="1"/>
    <col min="6" max="6" width="10.85546875" style="91" customWidth="1"/>
    <col min="7" max="7" width="14.85546875" style="91" customWidth="1"/>
    <col min="8" max="8" width="17.85546875" style="91" customWidth="1"/>
    <col min="9" max="16384" width="9.140625" style="91"/>
  </cols>
  <sheetData>
    <row r="1" spans="2:8" s="22" customFormat="1" ht="9" customHeight="1" x14ac:dyDescent="0.25"/>
    <row r="2" spans="2:8" s="22" customFormat="1" ht="20.25" customHeight="1" x14ac:dyDescent="0.25">
      <c r="B2" s="110" t="s">
        <v>99</v>
      </c>
      <c r="C2" s="110"/>
      <c r="D2" s="23" t="s">
        <v>103</v>
      </c>
      <c r="E2" s="23"/>
      <c r="F2" s="23"/>
      <c r="G2" s="23"/>
      <c r="H2" s="35"/>
    </row>
    <row r="3" spans="2:8" s="22" customFormat="1" ht="20.25" customHeight="1" x14ac:dyDescent="0.25">
      <c r="B3" s="110" t="s">
        <v>100</v>
      </c>
      <c r="C3" s="110"/>
      <c r="D3" s="23" t="s">
        <v>101</v>
      </c>
      <c r="E3" s="31"/>
      <c r="F3" s="31"/>
      <c r="G3" s="31"/>
      <c r="H3" s="31"/>
    </row>
    <row r="4" spans="2:8" s="22" customFormat="1" ht="20.25" customHeight="1" x14ac:dyDescent="0.25">
      <c r="B4" s="110" t="s">
        <v>102</v>
      </c>
      <c r="C4" s="110"/>
      <c r="D4" s="36" t="s">
        <v>104</v>
      </c>
      <c r="E4" s="31"/>
      <c r="F4" s="31"/>
      <c r="G4" s="30"/>
      <c r="H4" s="29"/>
    </row>
    <row r="5" spans="2:8" s="22" customFormat="1" ht="15" customHeight="1" thickBot="1" x14ac:dyDescent="0.3"/>
    <row r="6" spans="2:8" ht="40.5" customHeight="1" thickBot="1" x14ac:dyDescent="0.3">
      <c r="B6" s="98" t="s">
        <v>16</v>
      </c>
      <c r="C6" s="135" t="s">
        <v>15</v>
      </c>
      <c r="D6" s="136"/>
      <c r="E6" s="100" t="s">
        <v>14</v>
      </c>
      <c r="F6" s="101" t="s">
        <v>13</v>
      </c>
      <c r="G6" s="99" t="s">
        <v>12</v>
      </c>
      <c r="H6" s="98" t="s">
        <v>11</v>
      </c>
    </row>
    <row r="7" spans="2:8" s="95" customFormat="1" ht="21.75" customHeight="1" x14ac:dyDescent="0.25">
      <c r="B7" s="97" t="s">
        <v>10</v>
      </c>
      <c r="C7" s="140" t="s">
        <v>20</v>
      </c>
      <c r="D7" s="141"/>
      <c r="E7" s="96" t="s">
        <v>9</v>
      </c>
      <c r="F7" s="67">
        <v>173</v>
      </c>
      <c r="G7" s="89"/>
      <c r="H7" s="73">
        <f t="shared" ref="H7:H12" si="0">G7*F7</f>
        <v>0</v>
      </c>
    </row>
    <row r="8" spans="2:8" s="95" customFormat="1" ht="21.75" customHeight="1" x14ac:dyDescent="0.25">
      <c r="B8" s="97" t="s">
        <v>8</v>
      </c>
      <c r="C8" s="140" t="s">
        <v>23</v>
      </c>
      <c r="D8" s="141"/>
      <c r="E8" s="96" t="s">
        <v>3</v>
      </c>
      <c r="F8" s="67">
        <v>1</v>
      </c>
      <c r="G8" s="89"/>
      <c r="H8" s="73">
        <f t="shared" si="0"/>
        <v>0</v>
      </c>
    </row>
    <row r="9" spans="2:8" s="95" customFormat="1" ht="21.75" customHeight="1" x14ac:dyDescent="0.25">
      <c r="B9" s="97" t="s">
        <v>7</v>
      </c>
      <c r="C9" s="140" t="s">
        <v>21</v>
      </c>
      <c r="D9" s="141"/>
      <c r="E9" s="96" t="s">
        <v>3</v>
      </c>
      <c r="F9" s="67">
        <v>1</v>
      </c>
      <c r="G9" s="89"/>
      <c r="H9" s="73">
        <f t="shared" si="0"/>
        <v>0</v>
      </c>
    </row>
    <row r="10" spans="2:8" s="95" customFormat="1" ht="21.75" customHeight="1" x14ac:dyDescent="0.25">
      <c r="B10" s="97" t="s">
        <v>6</v>
      </c>
      <c r="C10" s="140" t="s">
        <v>98</v>
      </c>
      <c r="D10" s="141"/>
      <c r="E10" s="96" t="s">
        <v>3</v>
      </c>
      <c r="F10" s="67">
        <v>7</v>
      </c>
      <c r="G10" s="89"/>
      <c r="H10" s="73">
        <f t="shared" si="0"/>
        <v>0</v>
      </c>
    </row>
    <row r="11" spans="2:8" s="95" customFormat="1" ht="21.75" customHeight="1" x14ac:dyDescent="0.25">
      <c r="B11" s="97" t="s">
        <v>5</v>
      </c>
      <c r="C11" s="140" t="s">
        <v>24</v>
      </c>
      <c r="D11" s="141"/>
      <c r="E11" s="96" t="s">
        <v>3</v>
      </c>
      <c r="F11" s="67">
        <v>15</v>
      </c>
      <c r="G11" s="89"/>
      <c r="H11" s="73">
        <f t="shared" si="0"/>
        <v>0</v>
      </c>
    </row>
    <row r="12" spans="2:8" s="95" customFormat="1" ht="21.75" customHeight="1" thickBot="1" x14ac:dyDescent="0.3">
      <c r="B12" s="97" t="s">
        <v>4</v>
      </c>
      <c r="C12" s="140" t="s">
        <v>80</v>
      </c>
      <c r="D12" s="141"/>
      <c r="E12" s="96" t="s">
        <v>3</v>
      </c>
      <c r="F12" s="67">
        <v>15</v>
      </c>
      <c r="G12" s="89"/>
      <c r="H12" s="73">
        <f t="shared" si="0"/>
        <v>0</v>
      </c>
    </row>
    <row r="13" spans="2:8" ht="21.75" customHeight="1" thickBot="1" x14ac:dyDescent="0.3">
      <c r="B13" s="137" t="s">
        <v>2</v>
      </c>
      <c r="C13" s="138"/>
      <c r="D13" s="138"/>
      <c r="E13" s="138"/>
      <c r="F13" s="138"/>
      <c r="G13" s="139"/>
      <c r="H13" s="75">
        <f>SUM(H7:H12)</f>
        <v>0</v>
      </c>
    </row>
  </sheetData>
  <mergeCells count="11">
    <mergeCell ref="B2:C2"/>
    <mergeCell ref="B3:C3"/>
    <mergeCell ref="B4:C4"/>
    <mergeCell ref="C6:D6"/>
    <mergeCell ref="B13:G13"/>
    <mergeCell ref="C7:D7"/>
    <mergeCell ref="C8:D8"/>
    <mergeCell ref="C9:D9"/>
    <mergeCell ref="C10:D10"/>
    <mergeCell ref="C12:D12"/>
    <mergeCell ref="C11:D11"/>
  </mergeCells>
  <phoneticPr fontId="20" type="noConversion"/>
  <dataValidations count="1">
    <dataValidation type="list" allowBlank="1" sqref="H4" xr:uid="{F828B182-4A5C-45AD-8E65-9EE164665725}">
      <formula1>"VLEVO,VPRAVO,STŘED,OBOUSTRANNĚ"</formula1>
    </dataValidation>
  </dataValidation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6B5F8-9EBC-4245-9E47-F47E21FD0EA5}">
  <sheetPr>
    <pageSetUpPr fitToPage="1"/>
  </sheetPr>
  <dimension ref="B1:H13"/>
  <sheetViews>
    <sheetView showGridLines="0" showZeros="0" workbookViewId="0">
      <selection activeCell="D16" sqref="D16"/>
    </sheetView>
  </sheetViews>
  <sheetFormatPr defaultRowHeight="15" x14ac:dyDescent="0.25"/>
  <cols>
    <col min="1" max="1" width="1.7109375" style="91" customWidth="1"/>
    <col min="2" max="2" width="7" style="91" customWidth="1"/>
    <col min="3" max="3" width="16" style="91" customWidth="1"/>
    <col min="4" max="4" width="56.42578125" style="91" customWidth="1"/>
    <col min="5" max="5" width="9.7109375" style="91" customWidth="1"/>
    <col min="6" max="6" width="10.85546875" style="91" customWidth="1"/>
    <col min="7" max="7" width="14.85546875" style="91" customWidth="1"/>
    <col min="8" max="8" width="17.85546875" style="91" customWidth="1"/>
    <col min="9" max="16384" width="9.140625" style="91"/>
  </cols>
  <sheetData>
    <row r="1" spans="2:8" s="22" customFormat="1" ht="9" customHeight="1" x14ac:dyDescent="0.25"/>
    <row r="2" spans="2:8" s="22" customFormat="1" ht="20.25" customHeight="1" x14ac:dyDescent="0.25">
      <c r="B2" s="110" t="s">
        <v>97</v>
      </c>
      <c r="C2" s="110"/>
      <c r="D2" s="23" t="s">
        <v>105</v>
      </c>
      <c r="E2" s="23"/>
      <c r="F2" s="23"/>
      <c r="G2" s="23"/>
      <c r="H2" s="35"/>
    </row>
    <row r="3" spans="2:8" s="22" customFormat="1" ht="20.25" customHeight="1" x14ac:dyDescent="0.25">
      <c r="B3" s="110" t="s">
        <v>18</v>
      </c>
      <c r="C3" s="110"/>
      <c r="D3" s="23" t="s">
        <v>106</v>
      </c>
      <c r="E3" s="31"/>
      <c r="F3" s="31"/>
      <c r="G3" s="31"/>
      <c r="H3" s="31"/>
    </row>
    <row r="4" spans="2:8" s="22" customFormat="1" ht="20.25" customHeight="1" x14ac:dyDescent="0.25">
      <c r="B4" s="110" t="s">
        <v>19</v>
      </c>
      <c r="C4" s="110"/>
      <c r="D4" s="36" t="s">
        <v>111</v>
      </c>
      <c r="E4" s="31"/>
      <c r="F4" s="31"/>
      <c r="G4" s="30"/>
      <c r="H4" s="29"/>
    </row>
    <row r="5" spans="2:8" s="22" customFormat="1" ht="15" customHeight="1" thickBot="1" x14ac:dyDescent="0.3"/>
    <row r="6" spans="2:8" ht="40.5" customHeight="1" thickBot="1" x14ac:dyDescent="0.3">
      <c r="B6" s="98" t="s">
        <v>16</v>
      </c>
      <c r="C6" s="135" t="s">
        <v>15</v>
      </c>
      <c r="D6" s="136"/>
      <c r="E6" s="100" t="s">
        <v>14</v>
      </c>
      <c r="F6" s="101" t="s">
        <v>13</v>
      </c>
      <c r="G6" s="99" t="s">
        <v>12</v>
      </c>
      <c r="H6" s="98" t="s">
        <v>11</v>
      </c>
    </row>
    <row r="7" spans="2:8" s="95" customFormat="1" ht="21.75" customHeight="1" x14ac:dyDescent="0.25">
      <c r="B7" s="97" t="s">
        <v>10</v>
      </c>
      <c r="C7" s="140" t="s">
        <v>20</v>
      </c>
      <c r="D7" s="141"/>
      <c r="E7" s="96" t="s">
        <v>9</v>
      </c>
      <c r="F7" s="67">
        <v>320</v>
      </c>
      <c r="G7" s="89"/>
      <c r="H7" s="73">
        <f t="shared" ref="H7:H11" si="0">G7*F7</f>
        <v>0</v>
      </c>
    </row>
    <row r="8" spans="2:8" s="95" customFormat="1" ht="21.75" customHeight="1" x14ac:dyDescent="0.25">
      <c r="B8" s="97" t="s">
        <v>8</v>
      </c>
      <c r="C8" s="140" t="s">
        <v>110</v>
      </c>
      <c r="D8" s="141"/>
      <c r="E8" s="96" t="s">
        <v>9</v>
      </c>
      <c r="F8" s="67">
        <v>20</v>
      </c>
      <c r="G8" s="89"/>
      <c r="H8" s="73">
        <f t="shared" si="0"/>
        <v>0</v>
      </c>
    </row>
    <row r="9" spans="2:8" s="95" customFormat="1" ht="21.75" customHeight="1" x14ac:dyDescent="0.25">
      <c r="B9" s="97" t="s">
        <v>7</v>
      </c>
      <c r="C9" s="140" t="s">
        <v>21</v>
      </c>
      <c r="D9" s="141"/>
      <c r="E9" s="96" t="s">
        <v>3</v>
      </c>
      <c r="F9" s="67">
        <v>2</v>
      </c>
      <c r="G9" s="89"/>
      <c r="H9" s="73">
        <f t="shared" si="0"/>
        <v>0</v>
      </c>
    </row>
    <row r="10" spans="2:8" s="95" customFormat="1" ht="21.75" customHeight="1" x14ac:dyDescent="0.25">
      <c r="B10" s="97" t="s">
        <v>6</v>
      </c>
      <c r="C10" s="140" t="s">
        <v>24</v>
      </c>
      <c r="D10" s="141"/>
      <c r="E10" s="96" t="s">
        <v>3</v>
      </c>
      <c r="F10" s="67">
        <v>32</v>
      </c>
      <c r="G10" s="89"/>
      <c r="H10" s="73">
        <f t="shared" si="0"/>
        <v>0</v>
      </c>
    </row>
    <row r="11" spans="2:8" s="95" customFormat="1" ht="21.75" customHeight="1" thickBot="1" x14ac:dyDescent="0.3">
      <c r="B11" s="97" t="s">
        <v>5</v>
      </c>
      <c r="C11" s="140" t="s">
        <v>80</v>
      </c>
      <c r="D11" s="141"/>
      <c r="E11" s="96" t="s">
        <v>3</v>
      </c>
      <c r="F11" s="67">
        <v>32</v>
      </c>
      <c r="G11" s="89"/>
      <c r="H11" s="103">
        <f t="shared" si="0"/>
        <v>0</v>
      </c>
    </row>
    <row r="12" spans="2:8" ht="21.75" customHeight="1" thickBot="1" x14ac:dyDescent="0.3">
      <c r="B12" s="94"/>
      <c r="C12" s="93"/>
      <c r="D12" s="93"/>
      <c r="E12" s="93"/>
      <c r="F12" s="93"/>
      <c r="G12" s="92" t="s">
        <v>2</v>
      </c>
      <c r="H12" s="104">
        <f>SUM(H7:H11)</f>
        <v>0</v>
      </c>
    </row>
    <row r="13" spans="2:8" x14ac:dyDescent="0.25">
      <c r="B13" s="102"/>
      <c r="C13" s="102"/>
      <c r="D13" s="102"/>
      <c r="E13" s="102"/>
      <c r="F13" s="102"/>
      <c r="G13" s="102"/>
      <c r="H13" s="102"/>
    </row>
  </sheetData>
  <mergeCells count="9">
    <mergeCell ref="C7:D7"/>
    <mergeCell ref="C11:D11"/>
    <mergeCell ref="B2:C2"/>
    <mergeCell ref="C10:D10"/>
    <mergeCell ref="B4:C4"/>
    <mergeCell ref="B3:C3"/>
    <mergeCell ref="C6:D6"/>
    <mergeCell ref="C9:D9"/>
    <mergeCell ref="C8:D8"/>
  </mergeCells>
  <dataValidations count="1">
    <dataValidation type="list" allowBlank="1" sqref="H4" xr:uid="{00000000-0002-0000-0000-000000000000}">
      <formula1>"VLEVO,VPRAVO,STŘED,OBOUSTRANNĚ"</formula1>
    </dataValidation>
  </dataValidations>
  <pageMargins left="0.7" right="0.7" top="0.75" bottom="0.75" header="0.3" footer="0.3"/>
  <pageSetup paperSize="9" scale="9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7</vt:i4>
      </vt:variant>
    </vt:vector>
  </HeadingPairs>
  <TitlesOfParts>
    <vt:vector size="17" baseType="lpstr">
      <vt:lpstr>Celková rekapitulace (2)</vt:lpstr>
      <vt:lpstr>Celková rekapitulace</vt:lpstr>
      <vt:lpstr>III-2125 Mokřina</vt:lpstr>
      <vt:lpstr>III-20174 Drmoul - Tři Sekery</vt:lpstr>
      <vt:lpstr>III-21027 Hrušková</vt:lpstr>
      <vt:lpstr>III-2095 Nadlesí</vt:lpstr>
      <vt:lpstr>III-21217 Bukovany</vt:lpstr>
      <vt:lpstr>II-210 Anenské údolí</vt:lpstr>
      <vt:lpstr>III-21043 Smolná</vt:lpstr>
      <vt:lpstr>III-2266 Čichořice</vt:lpstr>
      <vt:lpstr>'Celková rekapitulace'!Oblast_tisku</vt:lpstr>
      <vt:lpstr>'Celková rekapitulace (2)'!Oblast_tisku</vt:lpstr>
      <vt:lpstr>'III-2095 Nadlesí'!Oblast_tisku</vt:lpstr>
      <vt:lpstr>'III-21027 Hrušková'!Oblast_tisku</vt:lpstr>
      <vt:lpstr>'III-21043 Smolná'!Oblast_tisku</vt:lpstr>
      <vt:lpstr>'III-21217 Bukovany'!Oblast_tisku</vt:lpstr>
      <vt:lpstr>'III-2266 Čichořice'!Oblast_tisku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2022-10-31T14:07:17Z</cp:lastPrinted>
  <dcterms:created xsi:type="dcterms:W3CDTF">2017-07-12T06:24:40Z</dcterms:created>
  <dcterms:modified xsi:type="dcterms:W3CDTF">2023-10-16T06:13:51Z</dcterms:modified>
</cp:coreProperties>
</file>